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Dati 20210102\UniSS\Comitato Ricerca\2023inpoi\Visiting 2023\"/>
    </mc:Choice>
  </mc:AlternateContent>
  <xr:revisionPtr revIDLastSave="0" documentId="13_ncr:1_{77833AB0-0978-4151-ABDE-A6C4E26C18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a storica assegnazion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9" i="2" l="1"/>
  <c r="AI25" i="2" s="1"/>
  <c r="AB109" i="2"/>
  <c r="AH25" i="2" s="1"/>
  <c r="AB94" i="2"/>
  <c r="AH21" i="2" s="1"/>
  <c r="AC105" i="2"/>
  <c r="AI23" i="2" s="1"/>
  <c r="AB105" i="2"/>
  <c r="AH23" i="2" s="1"/>
  <c r="AB97" i="2"/>
  <c r="AH22" i="2" s="1"/>
  <c r="AC97" i="2"/>
  <c r="AI22" i="2" s="1"/>
  <c r="AC94" i="2"/>
  <c r="AC90" i="2"/>
  <c r="AI20" i="2" s="1"/>
  <c r="AB90" i="2"/>
  <c r="AH20" i="2" s="1"/>
  <c r="AC83" i="2"/>
  <c r="AI19" i="2" s="1"/>
  <c r="AB83" i="2"/>
  <c r="AH19" i="2" s="1"/>
  <c r="AC75" i="2"/>
  <c r="AI18" i="2" s="1"/>
  <c r="AB75" i="2"/>
  <c r="AH18" i="2" s="1"/>
  <c r="AB73" i="2"/>
  <c r="AH17" i="2" s="1"/>
  <c r="AC67" i="2"/>
  <c r="AI16" i="2" s="1"/>
  <c r="AB67" i="2"/>
  <c r="AH16" i="2" s="1"/>
  <c r="AC59" i="2"/>
  <c r="AI15" i="2" s="1"/>
  <c r="AB59" i="2"/>
  <c r="AH15" i="2" s="1"/>
  <c r="AC4" i="2"/>
  <c r="AI4" i="2" s="1"/>
  <c r="AB4" i="2"/>
  <c r="AH4" i="2" s="1"/>
  <c r="AC11" i="2"/>
  <c r="AI5" i="2" s="1"/>
  <c r="AB11" i="2"/>
  <c r="AC17" i="2"/>
  <c r="AI6" i="2" s="1"/>
  <c r="AB17" i="2"/>
  <c r="AC25" i="2"/>
  <c r="AI7" i="2" s="1"/>
  <c r="AB25" i="2"/>
  <c r="AH7" i="2" s="1"/>
  <c r="AC29" i="2"/>
  <c r="AI8" i="2" s="1"/>
  <c r="AB29" i="2"/>
  <c r="AH8" i="2" s="1"/>
  <c r="AB36" i="2"/>
  <c r="AH10" i="2" s="1"/>
  <c r="AC36" i="2"/>
  <c r="AB40" i="2"/>
  <c r="AH11" i="2" s="1"/>
  <c r="AC40" i="2"/>
  <c r="AI11" i="2" s="1"/>
  <c r="AB44" i="2"/>
  <c r="AH12" i="2" s="1"/>
  <c r="AC44" i="2"/>
  <c r="AI12" i="2" s="1"/>
  <c r="AC48" i="2"/>
  <c r="AI13" i="2" s="1"/>
  <c r="AB48" i="2"/>
  <c r="AH13" i="2" s="1"/>
  <c r="AC51" i="2"/>
  <c r="AI14" i="2" s="1"/>
  <c r="AB51" i="2"/>
  <c r="AH14" i="2" s="1"/>
  <c r="AA59" i="2"/>
  <c r="AH5" i="2"/>
  <c r="AA4" i="2"/>
  <c r="AA11" i="2"/>
  <c r="AA109" i="2"/>
  <c r="AC107" i="2"/>
  <c r="AI24" i="2" s="1"/>
  <c r="AB107" i="2"/>
  <c r="AH24" i="2" s="1"/>
  <c r="AA107" i="2"/>
  <c r="AA105" i="2"/>
  <c r="AA97" i="2"/>
  <c r="AA94" i="2"/>
  <c r="AA90" i="2"/>
  <c r="AA83" i="2"/>
  <c r="AA75" i="2"/>
  <c r="AC73" i="2"/>
  <c r="AI17" i="2" s="1"/>
  <c r="AA51" i="2"/>
  <c r="AA48" i="2"/>
  <c r="AA44" i="2"/>
  <c r="AA40" i="2"/>
  <c r="AI10" i="2"/>
  <c r="AA36" i="2"/>
  <c r="AI21" i="2"/>
  <c r="AA25" i="2"/>
  <c r="AI9" i="2"/>
  <c r="AH9" i="2"/>
  <c r="AH6" i="2"/>
  <c r="AA17" i="2"/>
</calcChain>
</file>

<file path=xl/sharedStrings.xml><?xml version="1.0" encoding="utf-8"?>
<sst xmlns="http://schemas.openxmlformats.org/spreadsheetml/2006/main" count="775" uniqueCount="162">
  <si>
    <t>Art. 3.1.c  Regolamento Visiting Dipartimento di Agraria -  "Tabella Storica delle Assegnazioni"</t>
  </si>
  <si>
    <t>Nome</t>
  </si>
  <si>
    <t>S</t>
  </si>
  <si>
    <t>L</t>
  </si>
  <si>
    <t>PLS</t>
  </si>
  <si>
    <t>PLL</t>
  </si>
  <si>
    <t>NR</t>
  </si>
  <si>
    <t>NASSD</t>
  </si>
  <si>
    <t>AL</t>
  </si>
  <si>
    <t>AS</t>
  </si>
  <si>
    <t>AGR/01</t>
  </si>
  <si>
    <t>BENEDETTO Graziella</t>
  </si>
  <si>
    <t>FURESI Roberto</t>
  </si>
  <si>
    <t>GUTIERREZ Luciano</t>
  </si>
  <si>
    <t>si</t>
  </si>
  <si>
    <t>MADAU Fabio Albino</t>
  </si>
  <si>
    <t xml:space="preserve"> </t>
  </si>
  <si>
    <t>PULINA Pietro</t>
  </si>
  <si>
    <t>PIRAS Francesco</t>
  </si>
  <si>
    <t>AGR/02</t>
  </si>
  <si>
    <t>GIUNTA Francesco</t>
  </si>
  <si>
    <t>MOTZO Rosella</t>
  </si>
  <si>
    <t>ROGGERO Pier Paolo</t>
  </si>
  <si>
    <t>3*</t>
  </si>
  <si>
    <t>SEDDAIU Giovanna</t>
  </si>
  <si>
    <t>PULINA Antonio</t>
  </si>
  <si>
    <t>AGR/03</t>
  </si>
  <si>
    <t>MARRAS Serena</t>
  </si>
  <si>
    <t>MULAS Maurizio</t>
  </si>
  <si>
    <t>NIEDDU Giovanni</t>
  </si>
  <si>
    <t>LO CASCIO Mauro</t>
  </si>
  <si>
    <t>SPANO Donatella Emma Ignazia</t>
  </si>
  <si>
    <t>MERCENARO Luca</t>
  </si>
  <si>
    <t>AGR/04</t>
  </si>
  <si>
    <t>MELITO Sara</t>
  </si>
  <si>
    <t>SCARPA Grazia Maria</t>
  </si>
  <si>
    <t>COSSU Marco</t>
  </si>
  <si>
    <t>AGR/05</t>
  </si>
  <si>
    <t>LOVREGLIO Raffaella</t>
  </si>
  <si>
    <t>SCOTTI Roberto</t>
  </si>
  <si>
    <t>SALBITANO Fabio</t>
  </si>
  <si>
    <t>COSTA SAURA Jose Maria</t>
  </si>
  <si>
    <t>AGR/06</t>
  </si>
  <si>
    <t>CETERA Paola</t>
  </si>
  <si>
    <t>AGR/07</t>
  </si>
  <si>
    <t>PORCEDDU Andrea</t>
  </si>
  <si>
    <t>RAU Domenico</t>
  </si>
  <si>
    <t>RODRIGUEZ Monica</t>
  </si>
  <si>
    <t>AGR/08</t>
  </si>
  <si>
    <t xml:space="preserve">AGR/08 </t>
  </si>
  <si>
    <t>GIADROSSICH Filippo</t>
  </si>
  <si>
    <t>no***</t>
  </si>
  <si>
    <t>no**</t>
  </si>
  <si>
    <t>PIRASTRU Mario</t>
  </si>
  <si>
    <t>AWADA Hassan</t>
  </si>
  <si>
    <t>AGR/09</t>
  </si>
  <si>
    <t>CARIA Maria</t>
  </si>
  <si>
    <t>GAMBELLA Filippo</t>
  </si>
  <si>
    <t>AGR/10</t>
  </si>
  <si>
    <t>DE MONTIS Andrea</t>
  </si>
  <si>
    <t>LEDDA Antonio</t>
  </si>
  <si>
    <t>AGR/11</t>
  </si>
  <si>
    <t>FLORIS Ignazio</t>
  </si>
  <si>
    <t>LENTINI Andrea</t>
  </si>
  <si>
    <t>RUIU Luca</t>
  </si>
  <si>
    <t>SATTA Alberto</t>
  </si>
  <si>
    <t>COCCO Arturo</t>
  </si>
  <si>
    <t>MANNU Roberto</t>
  </si>
  <si>
    <t>PUSCEDDU Michelina</t>
  </si>
  <si>
    <t>AGR/12</t>
  </si>
  <si>
    <t>BALMAS Virgilio</t>
  </si>
  <si>
    <t>MADDAU Lucia</t>
  </si>
  <si>
    <t>MIGHELI Quirico</t>
  </si>
  <si>
    <t>PROTA Vanda Assunta</t>
  </si>
  <si>
    <t>SCANU Bruno</t>
  </si>
  <si>
    <t>SERRA Salvatorica</t>
  </si>
  <si>
    <t>OEFENOSU Safa</t>
  </si>
  <si>
    <t>AGR/13</t>
  </si>
  <si>
    <t>CASTALDI Paola</t>
  </si>
  <si>
    <t>GARAU Giovanni</t>
  </si>
  <si>
    <t>SENETTE Caterina</t>
  </si>
  <si>
    <t>GARAU Matteo</t>
  </si>
  <si>
    <t>AGR/14</t>
  </si>
  <si>
    <t>ZUCCA Claudio</t>
  </si>
  <si>
    <t>AGR/15</t>
  </si>
  <si>
    <t>CONTE Paola</t>
  </si>
  <si>
    <t>DEL CARO Alessandra</t>
  </si>
  <si>
    <t>FADDA Costantino</t>
  </si>
  <si>
    <t>MONTANARI Luigi</t>
  </si>
  <si>
    <t>PIGA Antonio</t>
  </si>
  <si>
    <t>URGEGHE Pietro Paolo</t>
  </si>
  <si>
    <t>CABIZZA Roberto</t>
  </si>
  <si>
    <t>AGR/16</t>
  </si>
  <si>
    <t>BUDRONI Marilena</t>
  </si>
  <si>
    <t>MANGIA Nicoletta Pasqualina</t>
  </si>
  <si>
    <t>MANNAZZU Ilaria Maria</t>
  </si>
  <si>
    <t>ZARA Giacomo</t>
  </si>
  <si>
    <t>ZARA Severino</t>
  </si>
  <si>
    <t>FANCELLO Francesco</t>
  </si>
  <si>
    <t>AGR/17</t>
  </si>
  <si>
    <t>DIMAURO Corrado</t>
  </si>
  <si>
    <t>MACCIOTTA Nicolo' Pietro Paolo</t>
  </si>
  <si>
    <t>CESARANI Alberto</t>
  </si>
  <si>
    <t>AGR/18</t>
  </si>
  <si>
    <t>ATZORI Albero</t>
  </si>
  <si>
    <t>CANNAS Antonello</t>
  </si>
  <si>
    <t>AGR/19</t>
  </si>
  <si>
    <t>NUDDA Anna</t>
  </si>
  <si>
    <t>BATTACONE Gianni</t>
  </si>
  <si>
    <t>PULINA Giuseppe</t>
  </si>
  <si>
    <t>RASSU Salvatore Pier Giacomo</t>
  </si>
  <si>
    <t>LUNESU Mondina Francesca</t>
  </si>
  <si>
    <t>CARTA Silvia</t>
  </si>
  <si>
    <t>AGR/20</t>
  </si>
  <si>
    <t>PAIS Antonio</t>
  </si>
  <si>
    <t>BIO/01</t>
  </si>
  <si>
    <t>ALBANI Diego Maria</t>
  </si>
  <si>
    <t>BIO/03</t>
  </si>
  <si>
    <t>BRUNDU Giuseppe Antonio Domenico</t>
  </si>
  <si>
    <t xml:space="preserve">* Posizioni attribuite su fondi di progetto </t>
  </si>
  <si>
    <t>** Posizioni non attribuite per non possesso dei requisiti del candidato</t>
  </si>
  <si>
    <t>*** da attribuire priorità prossimo bando</t>
  </si>
  <si>
    <t>S = numero assegnazioni profili short per ciascun ricercatore</t>
  </si>
  <si>
    <t>PLS = periodo di latenza assegnazioni short</t>
  </si>
  <si>
    <t>PLL = periodo di latenza assegnazioni long</t>
  </si>
  <si>
    <t>NASSD = numero assegnazioni per ciascun SSD</t>
  </si>
  <si>
    <t>AL = numero assegnazioni profili long / numero ricercatori SSD</t>
  </si>
  <si>
    <t>AS = numero assegnazioni profili short / numero ricercatori SSD</t>
  </si>
  <si>
    <t>LOZANO Vanessa</t>
  </si>
  <si>
    <t>MARZIALETTI Flavio</t>
  </si>
  <si>
    <t>SHORT</t>
  </si>
  <si>
    <t>LONG</t>
  </si>
  <si>
    <t>DIQUATTRO Stefania</t>
  </si>
  <si>
    <t>SIRCA Costantino Battista</t>
  </si>
  <si>
    <t>TODDE Giuseppe</t>
  </si>
  <si>
    <t>L = numero assegnazioni profili long per ciascun ricercatore</t>
  </si>
  <si>
    <t>NR = numero ricercatori al mese di marzo 2025</t>
  </si>
  <si>
    <t>CORREDDU Fabio</t>
  </si>
  <si>
    <t>Nuovi SSD</t>
  </si>
  <si>
    <t>AGRI-01/A</t>
  </si>
  <si>
    <t>AGRI-02/A</t>
  </si>
  <si>
    <t>AGRI-02/B</t>
  </si>
  <si>
    <t>AGRI-03/A</t>
  </si>
  <si>
    <t>AGRI-03/B</t>
  </si>
  <si>
    <t>AGRI-03/C</t>
  </si>
  <si>
    <t>AGRI-06/A</t>
  </si>
  <si>
    <t>AGRI-04/A</t>
  </si>
  <si>
    <t>AGRI-04/B</t>
  </si>
  <si>
    <t>AGRI-04/C</t>
  </si>
  <si>
    <t>AGRI-05/A</t>
  </si>
  <si>
    <t>AGRI-05/B</t>
  </si>
  <si>
    <t>AGRI-06/B</t>
  </si>
  <si>
    <t>AGRI-06/C</t>
  </si>
  <si>
    <t>AGRI-07/A</t>
  </si>
  <si>
    <t>AGRI-08/A</t>
  </si>
  <si>
    <t>AGRI-09/A</t>
  </si>
  <si>
    <t>AGRI-09/B</t>
  </si>
  <si>
    <t>AGRI-09/C</t>
  </si>
  <si>
    <t>AGRI-09/D</t>
  </si>
  <si>
    <t>BIOS-01/A</t>
  </si>
  <si>
    <t>BIOS-01/C</t>
  </si>
  <si>
    <t>Vecchi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</si>
</sst>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2" xfId="0" applyFont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0" fillId="4" borderId="0" xfId="0" applyFill="1"/>
    <xf numFmtId="0" fontId="0" fillId="0" borderId="7" xfId="0" applyBorder="1" applyAlignment="1">
      <alignment wrapText="1"/>
    </xf>
    <xf numFmtId="2" fontId="4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1" fillId="0" borderId="5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2" xfId="0" applyFill="1" applyBorder="1"/>
    <xf numFmtId="0" fontId="0" fillId="4" borderId="7" xfId="0" applyFill="1" applyBorder="1" applyAlignment="1">
      <alignment wrapText="1"/>
    </xf>
    <xf numFmtId="0" fontId="0" fillId="4" borderId="0" xfId="0" applyFill="1" applyAlignment="1">
      <alignment wrapText="1"/>
    </xf>
    <xf numFmtId="0" fontId="2" fillId="4" borderId="2" xfId="0" applyFont="1" applyFill="1" applyBorder="1"/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6" borderId="0" xfId="0" applyFill="1"/>
    <xf numFmtId="0" fontId="1" fillId="6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6" borderId="2" xfId="0" applyFill="1" applyBorder="1" applyAlignment="1">
      <alignment horizontal="right"/>
    </xf>
    <xf numFmtId="0" fontId="0" fillId="6" borderId="4" xfId="0" applyFill="1" applyBorder="1"/>
    <xf numFmtId="0" fontId="5" fillId="6" borderId="0" xfId="0" applyFont="1" applyFill="1"/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E226-1B93-4FBE-83BA-4FD259BE9D87}">
  <dimension ref="A1:BJ124"/>
  <sheetViews>
    <sheetView tabSelected="1" workbookViewId="0">
      <pane ySplit="3" topLeftCell="A4" activePane="bottomLeft" state="frozen"/>
      <selection pane="bottomLeft" activeCell="AE13" sqref="AE13"/>
    </sheetView>
  </sheetViews>
  <sheetFormatPr defaultColWidth="8.81640625" defaultRowHeight="14.5" x14ac:dyDescent="0.35"/>
  <cols>
    <col min="1" max="1" width="9.54296875" bestFit="1" customWidth="1"/>
    <col min="2" max="2" width="11.81640625" customWidth="1"/>
    <col min="3" max="3" width="36" customWidth="1"/>
    <col min="4" max="5" width="6.54296875" style="19" customWidth="1"/>
    <col min="6" max="7" width="6.54296875" customWidth="1"/>
    <col min="8" max="21" width="6.26953125" customWidth="1"/>
    <col min="22" max="22" width="4.81640625" style="59" customWidth="1"/>
    <col min="23" max="23" width="4.81640625" customWidth="1"/>
    <col min="24" max="25" width="4.81640625" style="64" customWidth="1"/>
    <col min="26" max="26" width="8.81640625" style="64"/>
    <col min="28" max="29" width="9.453125" style="16" bestFit="1" customWidth="1"/>
    <col min="32" max="32" width="9.6328125" customWidth="1"/>
    <col min="33" max="33" width="9.6328125" bestFit="1" customWidth="1"/>
  </cols>
  <sheetData>
    <row r="1" spans="1:62" x14ac:dyDescent="0.3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62" x14ac:dyDescent="0.35">
      <c r="D2" s="55">
        <v>2024</v>
      </c>
      <c r="E2" s="56"/>
      <c r="F2" s="57">
        <v>2023</v>
      </c>
      <c r="G2" s="57"/>
      <c r="H2" s="58">
        <v>2019</v>
      </c>
      <c r="I2" s="58"/>
      <c r="J2" s="57">
        <v>2019</v>
      </c>
      <c r="K2" s="57"/>
      <c r="L2" s="57">
        <v>2018</v>
      </c>
      <c r="M2" s="57"/>
      <c r="N2" s="57">
        <v>2017</v>
      </c>
      <c r="O2" s="57"/>
      <c r="P2" s="57">
        <v>2016</v>
      </c>
      <c r="Q2" s="57"/>
      <c r="R2" s="57">
        <v>2015</v>
      </c>
      <c r="S2" s="57"/>
      <c r="T2" s="57">
        <v>2014</v>
      </c>
      <c r="U2" s="57"/>
    </row>
    <row r="3" spans="1:62" x14ac:dyDescent="0.35">
      <c r="A3" s="17" t="s">
        <v>138</v>
      </c>
      <c r="B3" s="17" t="s">
        <v>161</v>
      </c>
      <c r="C3" s="17" t="s">
        <v>1</v>
      </c>
      <c r="D3" s="29" t="s">
        <v>130</v>
      </c>
      <c r="E3" s="29" t="s">
        <v>131</v>
      </c>
      <c r="F3" s="17" t="s">
        <v>130</v>
      </c>
      <c r="G3" s="17" t="s">
        <v>131</v>
      </c>
      <c r="H3" s="17" t="s">
        <v>130</v>
      </c>
      <c r="I3" s="17" t="s">
        <v>131</v>
      </c>
      <c r="J3" s="17" t="s">
        <v>130</v>
      </c>
      <c r="K3" s="17" t="s">
        <v>131</v>
      </c>
      <c r="L3" s="17" t="s">
        <v>130</v>
      </c>
      <c r="M3" s="17" t="s">
        <v>131</v>
      </c>
      <c r="N3" s="17" t="s">
        <v>130</v>
      </c>
      <c r="O3" s="17" t="s">
        <v>131</v>
      </c>
      <c r="P3" s="17" t="s">
        <v>130</v>
      </c>
      <c r="Q3" s="17" t="s">
        <v>131</v>
      </c>
      <c r="R3" s="17" t="s">
        <v>130</v>
      </c>
      <c r="S3" s="17" t="s">
        <v>131</v>
      </c>
      <c r="T3" s="17" t="s">
        <v>130</v>
      </c>
      <c r="U3" s="17" t="s">
        <v>131</v>
      </c>
      <c r="V3" s="60" t="s">
        <v>2</v>
      </c>
      <c r="W3" s="11" t="s">
        <v>3</v>
      </c>
      <c r="X3" s="65" t="s">
        <v>4</v>
      </c>
      <c r="Y3" s="65" t="s">
        <v>5</v>
      </c>
      <c r="Z3" s="65" t="s">
        <v>6</v>
      </c>
      <c r="AA3" s="11" t="s">
        <v>7</v>
      </c>
      <c r="AB3" s="18" t="s">
        <v>9</v>
      </c>
      <c r="AC3" s="18" t="s">
        <v>8</v>
      </c>
      <c r="AF3" s="6" t="s">
        <v>138</v>
      </c>
      <c r="AG3" s="6" t="s">
        <v>161</v>
      </c>
      <c r="AH3" s="6" t="s">
        <v>9</v>
      </c>
      <c r="AI3" s="6" t="s">
        <v>8</v>
      </c>
    </row>
    <row r="4" spans="1:62" x14ac:dyDescent="0.35">
      <c r="A4" s="6" t="s">
        <v>139</v>
      </c>
      <c r="B4" s="4" t="s">
        <v>10</v>
      </c>
      <c r="C4" s="4" t="s">
        <v>11</v>
      </c>
      <c r="D4" s="30"/>
      <c r="E4" s="30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62">
        <v>0</v>
      </c>
      <c r="W4" s="26">
        <v>0</v>
      </c>
      <c r="X4" s="66">
        <v>12</v>
      </c>
      <c r="Y4" s="66">
        <v>12</v>
      </c>
      <c r="Z4" s="67">
        <v>6</v>
      </c>
      <c r="AA4" s="52">
        <f>SUM(V4:W9)</f>
        <v>1</v>
      </c>
      <c r="AB4" s="53">
        <f>(SUM(V4:V9)/Z4)</f>
        <v>0</v>
      </c>
      <c r="AC4" s="53">
        <f>(SUM(W4:W9)/Z4)</f>
        <v>0.16666666666666666</v>
      </c>
      <c r="AF4" s="6" t="s">
        <v>139</v>
      </c>
      <c r="AG4" s="6" t="s">
        <v>10</v>
      </c>
      <c r="AH4" s="28">
        <f>AB4</f>
        <v>0</v>
      </c>
      <c r="AI4" s="28">
        <f>AC4</f>
        <v>0.16666666666666666</v>
      </c>
    </row>
    <row r="5" spans="1:62" x14ac:dyDescent="0.35">
      <c r="A5" s="6" t="s">
        <v>139</v>
      </c>
      <c r="B5" s="4" t="s">
        <v>10</v>
      </c>
      <c r="C5" s="4" t="s">
        <v>12</v>
      </c>
      <c r="D5" s="30"/>
      <c r="E5" s="30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2">
        <v>0</v>
      </c>
      <c r="W5" s="26">
        <v>0</v>
      </c>
      <c r="X5" s="66">
        <v>12</v>
      </c>
      <c r="Y5" s="66">
        <v>12</v>
      </c>
      <c r="Z5" s="67"/>
      <c r="AA5" s="52"/>
      <c r="AB5" s="53"/>
      <c r="AC5" s="53"/>
      <c r="AF5" s="6" t="s">
        <v>140</v>
      </c>
      <c r="AG5" s="6" t="s">
        <v>19</v>
      </c>
      <c r="AH5" s="28">
        <f>(AB11)</f>
        <v>1.6</v>
      </c>
      <c r="AI5" s="28">
        <f>(AC11)</f>
        <v>1</v>
      </c>
    </row>
    <row r="6" spans="1:62" x14ac:dyDescent="0.35">
      <c r="A6" s="6" t="s">
        <v>139</v>
      </c>
      <c r="B6" s="5" t="s">
        <v>10</v>
      </c>
      <c r="C6" s="5" t="s">
        <v>13</v>
      </c>
      <c r="D6" s="31"/>
      <c r="E6" s="3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7" t="s">
        <v>14</v>
      </c>
      <c r="V6" s="62">
        <v>0</v>
      </c>
      <c r="W6" s="26">
        <v>1</v>
      </c>
      <c r="X6" s="66">
        <v>12</v>
      </c>
      <c r="Y6" s="66">
        <v>11</v>
      </c>
      <c r="Z6" s="67"/>
      <c r="AA6" s="52"/>
      <c r="AB6" s="53"/>
      <c r="AC6" s="53"/>
      <c r="AF6" s="6" t="s">
        <v>141</v>
      </c>
      <c r="AG6" s="6" t="s">
        <v>26</v>
      </c>
      <c r="AH6" s="28">
        <f>(AB17)</f>
        <v>0.2857142857142857</v>
      </c>
      <c r="AI6" s="28">
        <f>(AC17)</f>
        <v>0.14285714285714285</v>
      </c>
    </row>
    <row r="7" spans="1:62" x14ac:dyDescent="0.35">
      <c r="A7" s="6" t="s">
        <v>139</v>
      </c>
      <c r="B7" s="4" t="s">
        <v>10</v>
      </c>
      <c r="C7" s="4" t="s">
        <v>15</v>
      </c>
      <c r="D7" s="30"/>
      <c r="E7" s="30"/>
      <c r="F7" s="4"/>
      <c r="G7" s="4"/>
      <c r="H7" s="5" t="s">
        <v>16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62">
        <v>0</v>
      </c>
      <c r="W7" s="26">
        <v>0</v>
      </c>
      <c r="X7" s="66">
        <v>12</v>
      </c>
      <c r="Y7" s="66">
        <v>12</v>
      </c>
      <c r="Z7" s="67"/>
      <c r="AA7" s="52"/>
      <c r="AB7" s="53"/>
      <c r="AC7" s="53"/>
      <c r="AF7" s="6" t="s">
        <v>142</v>
      </c>
      <c r="AG7" s="6" t="s">
        <v>33</v>
      </c>
      <c r="AH7" s="28">
        <f>(AB25)</f>
        <v>0</v>
      </c>
      <c r="AI7" s="28">
        <f>(AC25)</f>
        <v>0</v>
      </c>
    </row>
    <row r="8" spans="1:62" x14ac:dyDescent="0.35">
      <c r="A8" s="6" t="s">
        <v>139</v>
      </c>
      <c r="B8" s="4" t="s">
        <v>10</v>
      </c>
      <c r="C8" s="4" t="s">
        <v>18</v>
      </c>
      <c r="D8" s="30"/>
      <c r="E8" s="30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2">
        <v>0</v>
      </c>
      <c r="W8" s="26">
        <v>0</v>
      </c>
      <c r="X8" s="66">
        <v>12</v>
      </c>
      <c r="Y8" s="66">
        <v>12</v>
      </c>
      <c r="Z8" s="67"/>
      <c r="AA8" s="52"/>
      <c r="AB8" s="53"/>
      <c r="AC8" s="53"/>
      <c r="AF8" s="6" t="s">
        <v>143</v>
      </c>
      <c r="AG8" s="6" t="s">
        <v>37</v>
      </c>
      <c r="AH8" s="28">
        <f>(AB29)</f>
        <v>0</v>
      </c>
      <c r="AI8" s="28">
        <f>(AC29)</f>
        <v>0</v>
      </c>
    </row>
    <row r="9" spans="1:62" s="19" customFormat="1" x14ac:dyDescent="0.35">
      <c r="A9" s="6" t="s">
        <v>139</v>
      </c>
      <c r="B9" s="4" t="s">
        <v>10</v>
      </c>
      <c r="C9" s="4" t="s">
        <v>17</v>
      </c>
      <c r="D9" s="30"/>
      <c r="E9" s="30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62">
        <v>0</v>
      </c>
      <c r="W9" s="26">
        <v>0</v>
      </c>
      <c r="X9" s="66">
        <v>12</v>
      </c>
      <c r="Y9" s="66">
        <v>12</v>
      </c>
      <c r="Z9" s="67"/>
      <c r="AA9" s="52"/>
      <c r="AB9" s="53"/>
      <c r="AC9" s="53"/>
      <c r="AD9"/>
      <c r="AE9"/>
      <c r="AF9" s="6" t="s">
        <v>144</v>
      </c>
      <c r="AG9" s="6" t="s">
        <v>42</v>
      </c>
      <c r="AH9" s="28">
        <f>(AB34)</f>
        <v>0</v>
      </c>
      <c r="AI9" s="28">
        <f>(AC34)</f>
        <v>0</v>
      </c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</row>
    <row r="10" spans="1:62" x14ac:dyDescent="0.35">
      <c r="U10" s="1"/>
      <c r="AF10" s="6" t="s">
        <v>145</v>
      </c>
      <c r="AG10" s="6" t="s">
        <v>44</v>
      </c>
      <c r="AH10" s="28">
        <f>(AB36)</f>
        <v>0.33333333333333331</v>
      </c>
      <c r="AI10" s="28">
        <f>(AC36)</f>
        <v>0</v>
      </c>
    </row>
    <row r="11" spans="1:62" x14ac:dyDescent="0.35">
      <c r="A11" s="6" t="s">
        <v>140</v>
      </c>
      <c r="B11" s="5" t="s">
        <v>19</v>
      </c>
      <c r="C11" s="5" t="s">
        <v>20</v>
      </c>
      <c r="D11" s="31"/>
      <c r="E11" s="31"/>
      <c r="F11" s="5"/>
      <c r="G11" s="5"/>
      <c r="H11" s="5"/>
      <c r="I11" s="7" t="s">
        <v>14</v>
      </c>
      <c r="J11" s="6"/>
      <c r="K11" s="6"/>
      <c r="L11" s="6"/>
      <c r="M11" s="6"/>
      <c r="N11" s="5"/>
      <c r="O11" s="5"/>
      <c r="P11" s="7" t="s">
        <v>14</v>
      </c>
      <c r="Q11" s="5"/>
      <c r="R11" s="6"/>
      <c r="S11" s="5"/>
      <c r="T11" s="6"/>
      <c r="U11" s="7" t="s">
        <v>14</v>
      </c>
      <c r="V11" s="62">
        <v>1</v>
      </c>
      <c r="W11" s="26">
        <v>2</v>
      </c>
      <c r="X11" s="68">
        <v>9</v>
      </c>
      <c r="Y11" s="68">
        <v>6</v>
      </c>
      <c r="Z11" s="67">
        <v>5</v>
      </c>
      <c r="AA11" s="52">
        <f>SUM(V11:W15)</f>
        <v>13</v>
      </c>
      <c r="AB11" s="53">
        <f>(SUM(V11:V15)/Z11)</f>
        <v>1.6</v>
      </c>
      <c r="AC11" s="53">
        <f>(SUM(W11:W15)/Z11)</f>
        <v>1</v>
      </c>
      <c r="AF11" s="6" t="s">
        <v>146</v>
      </c>
      <c r="AG11" s="6" t="s">
        <v>48</v>
      </c>
      <c r="AH11" s="28">
        <f>(AB40)</f>
        <v>0.33333333333333331</v>
      </c>
      <c r="AI11" s="28">
        <f>(AC40)</f>
        <v>1.3333333333333333</v>
      </c>
    </row>
    <row r="12" spans="1:62" x14ac:dyDescent="0.35">
      <c r="A12" s="6" t="s">
        <v>140</v>
      </c>
      <c r="B12" s="5" t="s">
        <v>19</v>
      </c>
      <c r="C12" s="5" t="s">
        <v>21</v>
      </c>
      <c r="D12" s="31"/>
      <c r="E12" s="31"/>
      <c r="F12" s="7" t="s">
        <v>14</v>
      </c>
      <c r="G12" s="5"/>
      <c r="H12" s="5"/>
      <c r="I12" s="5"/>
      <c r="J12" s="6"/>
      <c r="K12" s="6"/>
      <c r="L12" s="6"/>
      <c r="M12" s="6"/>
      <c r="N12" s="7" t="s">
        <v>14</v>
      </c>
      <c r="O12" s="6"/>
      <c r="P12" s="7" t="s">
        <v>14</v>
      </c>
      <c r="Q12" s="6"/>
      <c r="R12" s="6"/>
      <c r="S12" s="6"/>
      <c r="T12" s="6"/>
      <c r="U12" s="6"/>
      <c r="V12" s="62">
        <v>3</v>
      </c>
      <c r="W12" s="26">
        <v>0</v>
      </c>
      <c r="X12" s="68">
        <v>2</v>
      </c>
      <c r="Y12" s="68">
        <v>12</v>
      </c>
      <c r="Z12" s="67"/>
      <c r="AA12" s="52"/>
      <c r="AB12" s="53"/>
      <c r="AC12" s="53"/>
      <c r="AF12" s="6" t="s">
        <v>147</v>
      </c>
      <c r="AG12" s="6" t="s">
        <v>55</v>
      </c>
      <c r="AH12" s="28">
        <f>(AB44)</f>
        <v>0</v>
      </c>
      <c r="AI12" s="28">
        <f>(AC44)</f>
        <v>0.33333333333333331</v>
      </c>
    </row>
    <row r="13" spans="1:62" x14ac:dyDescent="0.35">
      <c r="A13" s="6" t="s">
        <v>140</v>
      </c>
      <c r="B13" s="5" t="s">
        <v>19</v>
      </c>
      <c r="C13" s="5" t="s">
        <v>25</v>
      </c>
      <c r="D13" s="31"/>
      <c r="E13" s="31"/>
      <c r="F13" s="7" t="s">
        <v>14</v>
      </c>
      <c r="G13" s="5"/>
      <c r="H13" s="5"/>
      <c r="I13" s="6"/>
      <c r="J13" s="6"/>
      <c r="K13" s="6"/>
      <c r="L13" s="5"/>
      <c r="M13" s="6"/>
      <c r="N13" s="6"/>
      <c r="O13" s="6"/>
      <c r="P13" s="5"/>
      <c r="Q13" s="6"/>
      <c r="R13" s="6"/>
      <c r="S13" s="6"/>
      <c r="T13" s="5"/>
      <c r="U13" s="6"/>
      <c r="V13" s="62">
        <v>1</v>
      </c>
      <c r="W13" s="26">
        <v>0</v>
      </c>
      <c r="X13" s="68">
        <v>2</v>
      </c>
      <c r="Y13" s="68">
        <v>12</v>
      </c>
      <c r="Z13" s="67"/>
      <c r="AA13" s="52"/>
      <c r="AB13" s="53"/>
      <c r="AC13" s="53"/>
      <c r="AF13" s="6" t="s">
        <v>148</v>
      </c>
      <c r="AG13" s="6" t="s">
        <v>58</v>
      </c>
      <c r="AH13" s="28">
        <f>(AB48)</f>
        <v>1.5</v>
      </c>
      <c r="AI13" s="28">
        <f>(AC48)</f>
        <v>1</v>
      </c>
    </row>
    <row r="14" spans="1:62" x14ac:dyDescent="0.35">
      <c r="A14" s="6" t="s">
        <v>140</v>
      </c>
      <c r="B14" s="5" t="s">
        <v>19</v>
      </c>
      <c r="C14" s="5" t="s">
        <v>22</v>
      </c>
      <c r="D14" s="36" t="s">
        <v>14</v>
      </c>
      <c r="E14" s="31"/>
      <c r="F14" s="5"/>
      <c r="G14" s="5"/>
      <c r="H14" s="5"/>
      <c r="I14" s="6"/>
      <c r="J14" s="6"/>
      <c r="K14" s="7" t="s">
        <v>14</v>
      </c>
      <c r="L14" s="25" t="s">
        <v>23</v>
      </c>
      <c r="M14" s="6"/>
      <c r="N14" s="5"/>
      <c r="O14" s="5"/>
      <c r="P14" s="7" t="s">
        <v>14</v>
      </c>
      <c r="Q14" s="5"/>
      <c r="R14" s="5"/>
      <c r="S14" s="5"/>
      <c r="T14" s="5"/>
      <c r="U14" s="7" t="s">
        <v>14</v>
      </c>
      <c r="V14" s="62">
        <v>2</v>
      </c>
      <c r="W14" s="26">
        <v>2</v>
      </c>
      <c r="X14" s="68">
        <v>1</v>
      </c>
      <c r="Y14" s="68">
        <v>6</v>
      </c>
      <c r="Z14" s="67"/>
      <c r="AA14" s="52"/>
      <c r="AB14" s="53"/>
      <c r="AC14" s="53"/>
      <c r="AF14" s="6" t="s">
        <v>149</v>
      </c>
      <c r="AG14" s="6" t="s">
        <v>61</v>
      </c>
      <c r="AH14" s="28">
        <f>(AB51)</f>
        <v>0.5714285714285714</v>
      </c>
      <c r="AI14" s="28">
        <f>(AC51)</f>
        <v>0</v>
      </c>
    </row>
    <row r="15" spans="1:62" x14ac:dyDescent="0.35">
      <c r="A15" s="6" t="s">
        <v>140</v>
      </c>
      <c r="B15" s="5" t="s">
        <v>19</v>
      </c>
      <c r="C15" s="5" t="s">
        <v>24</v>
      </c>
      <c r="D15" s="31"/>
      <c r="E15" s="31"/>
      <c r="F15" s="5"/>
      <c r="G15" s="5"/>
      <c r="H15" s="5"/>
      <c r="I15" s="6"/>
      <c r="J15" s="6"/>
      <c r="K15" s="6"/>
      <c r="L15" s="7" t="s">
        <v>14</v>
      </c>
      <c r="M15" s="6"/>
      <c r="N15" s="5"/>
      <c r="O15" s="5"/>
      <c r="P15" s="5"/>
      <c r="Q15" s="5"/>
      <c r="R15" s="5"/>
      <c r="S15" s="5"/>
      <c r="T15" s="5"/>
      <c r="U15" s="7" t="s">
        <v>14</v>
      </c>
      <c r="V15" s="62">
        <v>1</v>
      </c>
      <c r="W15" s="26">
        <v>1</v>
      </c>
      <c r="X15" s="68">
        <v>7</v>
      </c>
      <c r="Y15" s="68">
        <v>11</v>
      </c>
      <c r="Z15" s="67"/>
      <c r="AA15" s="52"/>
      <c r="AB15" s="53"/>
      <c r="AC15" s="53"/>
      <c r="AF15" s="6" t="s">
        <v>150</v>
      </c>
      <c r="AG15" s="6" t="s">
        <v>69</v>
      </c>
      <c r="AH15" s="28">
        <f>(AB59)</f>
        <v>1.5</v>
      </c>
      <c r="AI15" s="28">
        <f>(AC59)</f>
        <v>0.66666666666666663</v>
      </c>
    </row>
    <row r="16" spans="1:62" x14ac:dyDescent="0.35">
      <c r="D16" s="29" t="s">
        <v>130</v>
      </c>
      <c r="E16" s="29" t="s">
        <v>131</v>
      </c>
      <c r="F16" s="17" t="s">
        <v>130</v>
      </c>
      <c r="G16" s="17" t="s">
        <v>131</v>
      </c>
      <c r="H16" s="17" t="s">
        <v>130</v>
      </c>
      <c r="I16" s="17" t="s">
        <v>131</v>
      </c>
      <c r="J16" s="17" t="s">
        <v>130</v>
      </c>
      <c r="K16" s="17" t="s">
        <v>131</v>
      </c>
      <c r="L16" s="17" t="s">
        <v>130</v>
      </c>
      <c r="M16" s="17" t="s">
        <v>131</v>
      </c>
      <c r="N16" s="17" t="s">
        <v>130</v>
      </c>
      <c r="O16" s="17" t="s">
        <v>131</v>
      </c>
      <c r="P16" s="17" t="s">
        <v>130</v>
      </c>
      <c r="Q16" s="17" t="s">
        <v>131</v>
      </c>
      <c r="R16" s="17" t="s">
        <v>130</v>
      </c>
      <c r="S16" s="17" t="s">
        <v>131</v>
      </c>
      <c r="T16" s="17" t="s">
        <v>130</v>
      </c>
      <c r="U16" s="17" t="s">
        <v>131</v>
      </c>
      <c r="AF16" s="6" t="s">
        <v>151</v>
      </c>
      <c r="AG16" s="6" t="s">
        <v>77</v>
      </c>
      <c r="AH16" s="28">
        <f>(AB67)</f>
        <v>0</v>
      </c>
      <c r="AI16" s="28">
        <f>(AC67)</f>
        <v>0</v>
      </c>
    </row>
    <row r="17" spans="1:35" x14ac:dyDescent="0.35">
      <c r="A17" s="6" t="s">
        <v>141</v>
      </c>
      <c r="B17" s="4" t="s">
        <v>26</v>
      </c>
      <c r="C17" s="4" t="s">
        <v>30</v>
      </c>
      <c r="D17" s="30"/>
      <c r="E17" s="30"/>
      <c r="F17" s="4"/>
      <c r="G17" s="4"/>
      <c r="H17" s="5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2">
        <v>0</v>
      </c>
      <c r="W17" s="26">
        <v>0</v>
      </c>
      <c r="X17" s="68">
        <v>12</v>
      </c>
      <c r="Y17" s="68">
        <v>12</v>
      </c>
      <c r="Z17" s="69">
        <v>7</v>
      </c>
      <c r="AA17" s="47">
        <f>SUM(V17:W23)</f>
        <v>3</v>
      </c>
      <c r="AB17" s="50">
        <f>(SUM(V17:V23)/Z17)</f>
        <v>0.2857142857142857</v>
      </c>
      <c r="AC17" s="50">
        <f>(SUM(W17:W23)/Z17)</f>
        <v>0.14285714285714285</v>
      </c>
      <c r="AF17" s="6" t="s">
        <v>152</v>
      </c>
      <c r="AG17" s="6" t="s">
        <v>82</v>
      </c>
      <c r="AH17" s="28">
        <f>(AB73)</f>
        <v>0</v>
      </c>
      <c r="AI17" s="28">
        <f>(AC73)</f>
        <v>0</v>
      </c>
    </row>
    <row r="18" spans="1:35" x14ac:dyDescent="0.35">
      <c r="A18" s="6" t="s">
        <v>141</v>
      </c>
      <c r="B18" s="4" t="s">
        <v>26</v>
      </c>
      <c r="C18" s="4" t="s">
        <v>27</v>
      </c>
      <c r="D18" s="30"/>
      <c r="E18" s="30"/>
      <c r="F18" s="4"/>
      <c r="G18" s="22" t="s">
        <v>14</v>
      </c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2">
        <v>0</v>
      </c>
      <c r="W18" s="26">
        <v>1</v>
      </c>
      <c r="X18" s="68">
        <v>12</v>
      </c>
      <c r="Y18" s="68">
        <v>2</v>
      </c>
      <c r="Z18" s="69"/>
      <c r="AA18" s="47"/>
      <c r="AB18" s="50"/>
      <c r="AC18" s="50"/>
      <c r="AF18" s="6" t="s">
        <v>153</v>
      </c>
      <c r="AG18" s="6" t="s">
        <v>84</v>
      </c>
      <c r="AH18" s="28">
        <f>(AB75)</f>
        <v>0.14285714285714285</v>
      </c>
      <c r="AI18" s="28">
        <f>(AC75)</f>
        <v>0.2857142857142857</v>
      </c>
    </row>
    <row r="19" spans="1:35" x14ac:dyDescent="0.35">
      <c r="A19" s="6" t="s">
        <v>141</v>
      </c>
      <c r="B19" s="5" t="s">
        <v>26</v>
      </c>
      <c r="C19" s="4" t="s">
        <v>32</v>
      </c>
      <c r="D19" s="35" t="s">
        <v>14</v>
      </c>
      <c r="E19" s="30"/>
      <c r="F19" s="4"/>
      <c r="G19" s="4"/>
      <c r="H19" s="5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2">
        <v>1</v>
      </c>
      <c r="W19" s="26">
        <v>0</v>
      </c>
      <c r="X19" s="68">
        <v>1</v>
      </c>
      <c r="Y19" s="68">
        <v>12</v>
      </c>
      <c r="Z19" s="69"/>
      <c r="AA19" s="47"/>
      <c r="AB19" s="50"/>
      <c r="AC19" s="50"/>
      <c r="AF19" s="6" t="s">
        <v>154</v>
      </c>
      <c r="AG19" s="6" t="s">
        <v>92</v>
      </c>
      <c r="AH19" s="28">
        <f>(AB83)</f>
        <v>0.16666666666666666</v>
      </c>
      <c r="AI19" s="28">
        <f>(AC83)</f>
        <v>0.16666666666666666</v>
      </c>
    </row>
    <row r="20" spans="1:35" x14ac:dyDescent="0.35">
      <c r="A20" s="6" t="s">
        <v>141</v>
      </c>
      <c r="B20" s="4" t="s">
        <v>26</v>
      </c>
      <c r="C20" s="4" t="s">
        <v>28</v>
      </c>
      <c r="D20" s="30"/>
      <c r="E20" s="30"/>
      <c r="F20" s="4"/>
      <c r="G20" s="4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2">
        <v>0</v>
      </c>
      <c r="W20" s="26">
        <v>0</v>
      </c>
      <c r="X20" s="68">
        <v>12</v>
      </c>
      <c r="Y20" s="68">
        <v>12</v>
      </c>
      <c r="Z20" s="69"/>
      <c r="AA20" s="47"/>
      <c r="AB20" s="50"/>
      <c r="AC20" s="50"/>
      <c r="AF20" s="6" t="s">
        <v>155</v>
      </c>
      <c r="AG20" s="6" t="s">
        <v>99</v>
      </c>
      <c r="AH20" s="28">
        <f>(AB90)</f>
        <v>0</v>
      </c>
      <c r="AI20" s="28">
        <f>(AC90)</f>
        <v>0</v>
      </c>
    </row>
    <row r="21" spans="1:35" x14ac:dyDescent="0.35">
      <c r="A21" s="6" t="s">
        <v>141</v>
      </c>
      <c r="B21" s="4" t="s">
        <v>26</v>
      </c>
      <c r="C21" s="5" t="s">
        <v>29</v>
      </c>
      <c r="D21" s="31"/>
      <c r="E21" s="31"/>
      <c r="F21" s="5"/>
      <c r="G21" s="5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7" t="s">
        <v>14</v>
      </c>
      <c r="U21" s="6"/>
      <c r="V21" s="62">
        <v>1</v>
      </c>
      <c r="W21" s="26">
        <v>0</v>
      </c>
      <c r="X21" s="68">
        <v>11</v>
      </c>
      <c r="Y21" s="68">
        <v>12</v>
      </c>
      <c r="Z21" s="69"/>
      <c r="AA21" s="47"/>
      <c r="AB21" s="50"/>
      <c r="AC21" s="50"/>
      <c r="AF21" s="6" t="s">
        <v>156</v>
      </c>
      <c r="AG21" s="6" t="s">
        <v>103</v>
      </c>
      <c r="AH21" s="28">
        <f>(AB94)</f>
        <v>1</v>
      </c>
      <c r="AI21" s="28">
        <f>(AC94)</f>
        <v>1</v>
      </c>
    </row>
    <row r="22" spans="1:35" x14ac:dyDescent="0.35">
      <c r="A22" s="6" t="s">
        <v>141</v>
      </c>
      <c r="B22" s="5" t="s">
        <v>26</v>
      </c>
      <c r="C22" s="4" t="s">
        <v>133</v>
      </c>
      <c r="D22" s="30"/>
      <c r="E22" s="30"/>
      <c r="F22" s="4"/>
      <c r="G22" s="4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2">
        <v>0</v>
      </c>
      <c r="W22" s="26">
        <v>0</v>
      </c>
      <c r="X22" s="68">
        <v>12</v>
      </c>
      <c r="Y22" s="68">
        <v>12</v>
      </c>
      <c r="Z22" s="69"/>
      <c r="AA22" s="47"/>
      <c r="AB22" s="50"/>
      <c r="AC22" s="50"/>
      <c r="AF22" s="6" t="s">
        <v>157</v>
      </c>
      <c r="AG22" s="6" t="s">
        <v>106</v>
      </c>
      <c r="AH22" s="28">
        <f>(AB97)</f>
        <v>0.14285714285714285</v>
      </c>
      <c r="AI22" s="28">
        <f>(AC97)</f>
        <v>0</v>
      </c>
    </row>
    <row r="23" spans="1:35" x14ac:dyDescent="0.35">
      <c r="A23" s="6" t="s">
        <v>141</v>
      </c>
      <c r="B23" s="5" t="s">
        <v>26</v>
      </c>
      <c r="C23" s="5" t="s">
        <v>31</v>
      </c>
      <c r="D23" s="31"/>
      <c r="E23" s="31"/>
      <c r="F23" s="5"/>
      <c r="G23" s="5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2">
        <v>0</v>
      </c>
      <c r="W23" s="26">
        <v>0</v>
      </c>
      <c r="X23" s="68">
        <v>12</v>
      </c>
      <c r="Y23" s="68">
        <v>12</v>
      </c>
      <c r="Z23" s="70"/>
      <c r="AA23" s="48"/>
      <c r="AB23" s="51"/>
      <c r="AC23" s="51"/>
      <c r="AF23" s="6" t="s">
        <v>158</v>
      </c>
      <c r="AG23" s="6" t="s">
        <v>113</v>
      </c>
      <c r="AH23" s="28">
        <f>(AB105)</f>
        <v>0</v>
      </c>
      <c r="AI23" s="28">
        <f>(AC105)</f>
        <v>0</v>
      </c>
    </row>
    <row r="24" spans="1:35" x14ac:dyDescent="0.35">
      <c r="D24" s="29" t="s">
        <v>130</v>
      </c>
      <c r="E24" s="29" t="s">
        <v>131</v>
      </c>
      <c r="F24" s="17" t="s">
        <v>130</v>
      </c>
      <c r="G24" s="17" t="s">
        <v>131</v>
      </c>
      <c r="H24" s="17" t="s">
        <v>130</v>
      </c>
      <c r="I24" s="17" t="s">
        <v>131</v>
      </c>
      <c r="J24" s="17" t="s">
        <v>130</v>
      </c>
      <c r="K24" s="17" t="s">
        <v>131</v>
      </c>
      <c r="L24" s="17" t="s">
        <v>130</v>
      </c>
      <c r="M24" s="17" t="s">
        <v>131</v>
      </c>
      <c r="N24" s="17" t="s">
        <v>130</v>
      </c>
      <c r="O24" s="17" t="s">
        <v>131</v>
      </c>
      <c r="P24" s="17" t="s">
        <v>130</v>
      </c>
      <c r="Q24" s="17" t="s">
        <v>131</v>
      </c>
      <c r="R24" s="17" t="s">
        <v>130</v>
      </c>
      <c r="S24" s="17" t="s">
        <v>131</v>
      </c>
      <c r="T24" s="17" t="s">
        <v>130</v>
      </c>
      <c r="U24" s="17" t="s">
        <v>131</v>
      </c>
      <c r="Z24" s="71"/>
      <c r="AA24" s="12"/>
      <c r="AB24" s="15"/>
      <c r="AC24" s="15"/>
      <c r="AF24" s="6" t="s">
        <v>159</v>
      </c>
      <c r="AG24" s="6" t="s">
        <v>115</v>
      </c>
      <c r="AH24" s="28">
        <f>(AB107)</f>
        <v>0</v>
      </c>
      <c r="AI24" s="28">
        <f>(AC107)</f>
        <v>0</v>
      </c>
    </row>
    <row r="25" spans="1:35" x14ac:dyDescent="0.35">
      <c r="A25" s="6" t="s">
        <v>142</v>
      </c>
      <c r="B25" s="4" t="s">
        <v>33</v>
      </c>
      <c r="C25" s="4" t="s">
        <v>36</v>
      </c>
      <c r="D25" s="30"/>
      <c r="E25" s="30"/>
      <c r="F25" s="4"/>
      <c r="G25" s="4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1">
        <v>0</v>
      </c>
      <c r="W25" s="5">
        <v>0</v>
      </c>
      <c r="X25" s="68">
        <v>12</v>
      </c>
      <c r="Y25" s="68">
        <v>12</v>
      </c>
      <c r="Z25" s="72">
        <v>3</v>
      </c>
      <c r="AA25" s="46">
        <f>SUM(V25:W27)</f>
        <v>0</v>
      </c>
      <c r="AB25" s="49">
        <f>(SUM(V25:V27)/Z25)</f>
        <v>0</v>
      </c>
      <c r="AC25" s="49">
        <f>(SUM(W25:W27)/Z25)</f>
        <v>0</v>
      </c>
      <c r="AF25" s="6" t="s">
        <v>160</v>
      </c>
      <c r="AG25" s="6" t="s">
        <v>117</v>
      </c>
      <c r="AH25" s="28">
        <f>(AB109)</f>
        <v>1.6666666666666667</v>
      </c>
      <c r="AI25" s="28">
        <f>(AC109)</f>
        <v>0</v>
      </c>
    </row>
    <row r="26" spans="1:35" x14ac:dyDescent="0.35">
      <c r="A26" s="6" t="s">
        <v>142</v>
      </c>
      <c r="B26" s="4" t="s">
        <v>33</v>
      </c>
      <c r="C26" s="4" t="s">
        <v>34</v>
      </c>
      <c r="D26" s="30"/>
      <c r="E26" s="30"/>
      <c r="F26" s="4"/>
      <c r="G26" s="4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1">
        <v>0</v>
      </c>
      <c r="W26" s="5">
        <v>0</v>
      </c>
      <c r="X26" s="68">
        <v>12</v>
      </c>
      <c r="Y26" s="68">
        <v>12</v>
      </c>
      <c r="Z26" s="69"/>
      <c r="AA26" s="47"/>
      <c r="AB26" s="50"/>
      <c r="AC26" s="50"/>
    </row>
    <row r="27" spans="1:35" x14ac:dyDescent="0.35">
      <c r="A27" s="6" t="s">
        <v>142</v>
      </c>
      <c r="B27" s="4" t="s">
        <v>33</v>
      </c>
      <c r="C27" s="4" t="s">
        <v>35</v>
      </c>
      <c r="D27" s="30"/>
      <c r="E27" s="30"/>
      <c r="F27" s="4"/>
      <c r="G27" s="4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1">
        <v>0</v>
      </c>
      <c r="W27" s="5">
        <v>0</v>
      </c>
      <c r="X27" s="68">
        <v>12</v>
      </c>
      <c r="Y27" s="68">
        <v>12</v>
      </c>
      <c r="Z27" s="70"/>
      <c r="AA27" s="48"/>
      <c r="AB27" s="51"/>
      <c r="AC27" s="51"/>
    </row>
    <row r="28" spans="1:35" x14ac:dyDescent="0.35">
      <c r="D28" s="29" t="s">
        <v>130</v>
      </c>
      <c r="E28" s="29" t="s">
        <v>131</v>
      </c>
      <c r="F28" s="17" t="s">
        <v>130</v>
      </c>
      <c r="G28" s="17" t="s">
        <v>131</v>
      </c>
      <c r="H28" s="17" t="s">
        <v>130</v>
      </c>
      <c r="I28" s="17" t="s">
        <v>131</v>
      </c>
      <c r="J28" s="17" t="s">
        <v>130</v>
      </c>
      <c r="K28" s="17" t="s">
        <v>131</v>
      </c>
      <c r="L28" s="17" t="s">
        <v>130</v>
      </c>
      <c r="M28" s="17" t="s">
        <v>131</v>
      </c>
      <c r="N28" s="17" t="s">
        <v>130</v>
      </c>
      <c r="O28" s="17" t="s">
        <v>131</v>
      </c>
      <c r="P28" s="17" t="s">
        <v>130</v>
      </c>
      <c r="Q28" s="17" t="s">
        <v>131</v>
      </c>
      <c r="R28" s="17" t="s">
        <v>130</v>
      </c>
      <c r="S28" s="17" t="s">
        <v>131</v>
      </c>
      <c r="T28" s="17" t="s">
        <v>130</v>
      </c>
      <c r="U28" s="17" t="s">
        <v>131</v>
      </c>
      <c r="Z28" s="71"/>
      <c r="AA28" s="12"/>
      <c r="AB28" s="15"/>
      <c r="AC28" s="15"/>
    </row>
    <row r="29" spans="1:35" x14ac:dyDescent="0.35">
      <c r="A29" s="6" t="s">
        <v>143</v>
      </c>
      <c r="B29" s="4" t="s">
        <v>37</v>
      </c>
      <c r="C29" s="4" t="s">
        <v>41</v>
      </c>
      <c r="D29" s="30"/>
      <c r="E29" s="30"/>
      <c r="F29" s="4"/>
      <c r="G29" s="4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1">
        <v>0</v>
      </c>
      <c r="W29" s="5">
        <v>0</v>
      </c>
      <c r="X29" s="68">
        <v>12</v>
      </c>
      <c r="Y29" s="73">
        <v>12</v>
      </c>
      <c r="Z29" s="72">
        <v>4</v>
      </c>
      <c r="AA29" s="46">
        <v>0</v>
      </c>
      <c r="AB29" s="49">
        <f>(SUM(V29:V32)/Z29)</f>
        <v>0</v>
      </c>
      <c r="AC29" s="49">
        <f>(SUM(W29:W32)/Z29)</f>
        <v>0</v>
      </c>
    </row>
    <row r="30" spans="1:35" x14ac:dyDescent="0.35">
      <c r="A30" s="6" t="s">
        <v>143</v>
      </c>
      <c r="B30" s="4" t="s">
        <v>37</v>
      </c>
      <c r="C30" s="4" t="s">
        <v>38</v>
      </c>
      <c r="D30" s="30"/>
      <c r="E30" s="30"/>
      <c r="F30" s="4"/>
      <c r="G30" s="4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1">
        <v>0</v>
      </c>
      <c r="W30" s="5">
        <v>0</v>
      </c>
      <c r="X30" s="68">
        <v>12</v>
      </c>
      <c r="Y30" s="73">
        <v>12</v>
      </c>
      <c r="Z30" s="69"/>
      <c r="AA30" s="47"/>
      <c r="AB30" s="50"/>
      <c r="AC30" s="50"/>
    </row>
    <row r="31" spans="1:35" x14ac:dyDescent="0.35">
      <c r="A31" s="6" t="s">
        <v>143</v>
      </c>
      <c r="B31" s="4" t="s">
        <v>37</v>
      </c>
      <c r="C31" s="4" t="s">
        <v>40</v>
      </c>
      <c r="D31" s="30"/>
      <c r="E31" s="30"/>
      <c r="F31" s="4"/>
      <c r="G31" s="4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1">
        <v>0</v>
      </c>
      <c r="W31" s="5">
        <v>0</v>
      </c>
      <c r="X31" s="68">
        <v>12</v>
      </c>
      <c r="Y31" s="73">
        <v>12</v>
      </c>
      <c r="Z31" s="69"/>
      <c r="AA31" s="47"/>
      <c r="AB31" s="50"/>
      <c r="AC31" s="50"/>
    </row>
    <row r="32" spans="1:35" x14ac:dyDescent="0.35">
      <c r="A32" s="6" t="s">
        <v>143</v>
      </c>
      <c r="B32" s="4" t="s">
        <v>37</v>
      </c>
      <c r="C32" s="20" t="s">
        <v>39</v>
      </c>
      <c r="D32" s="32"/>
      <c r="E32" s="32"/>
      <c r="F32" s="20"/>
      <c r="G32" s="20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1">
        <v>0</v>
      </c>
      <c r="W32" s="5">
        <v>0</v>
      </c>
      <c r="X32" s="68">
        <v>12</v>
      </c>
      <c r="Y32" s="73">
        <v>12</v>
      </c>
      <c r="Z32" s="70"/>
      <c r="AA32" s="48"/>
      <c r="AB32" s="51"/>
      <c r="AC32" s="51"/>
    </row>
    <row r="33" spans="1:29" x14ac:dyDescent="0.35">
      <c r="B33" s="14"/>
      <c r="C33" s="14"/>
      <c r="D33" s="29" t="s">
        <v>130</v>
      </c>
      <c r="E33" s="29" t="s">
        <v>131</v>
      </c>
      <c r="F33" s="17" t="s">
        <v>130</v>
      </c>
      <c r="G33" s="17" t="s">
        <v>131</v>
      </c>
      <c r="H33" s="17" t="s">
        <v>130</v>
      </c>
      <c r="I33" s="17" t="s">
        <v>131</v>
      </c>
      <c r="J33" s="17" t="s">
        <v>130</v>
      </c>
      <c r="K33" s="17" t="s">
        <v>131</v>
      </c>
      <c r="L33" s="17" t="s">
        <v>130</v>
      </c>
      <c r="M33" s="17" t="s">
        <v>131</v>
      </c>
      <c r="N33" s="17" t="s">
        <v>130</v>
      </c>
      <c r="O33" s="17" t="s">
        <v>131</v>
      </c>
      <c r="P33" s="17" t="s">
        <v>130</v>
      </c>
      <c r="Q33" s="17" t="s">
        <v>131</v>
      </c>
      <c r="R33" s="17" t="s">
        <v>130</v>
      </c>
      <c r="S33" s="17" t="s">
        <v>131</v>
      </c>
      <c r="T33" s="17" t="s">
        <v>130</v>
      </c>
      <c r="U33" s="17" t="s">
        <v>131</v>
      </c>
      <c r="Z33" s="71"/>
      <c r="AA33" s="12"/>
      <c r="AB33" s="15"/>
      <c r="AC33" s="15"/>
    </row>
    <row r="34" spans="1:29" x14ac:dyDescent="0.35">
      <c r="A34" s="6" t="s">
        <v>144</v>
      </c>
      <c r="B34" s="4" t="s">
        <v>42</v>
      </c>
      <c r="C34" s="4" t="s">
        <v>43</v>
      </c>
      <c r="D34" s="30"/>
      <c r="E34" s="30"/>
      <c r="F34" s="4"/>
      <c r="G34" s="4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2">
        <v>0</v>
      </c>
      <c r="W34" s="26">
        <v>0</v>
      </c>
      <c r="X34" s="68">
        <v>12</v>
      </c>
      <c r="Y34" s="68">
        <v>12</v>
      </c>
      <c r="Z34" s="74">
        <v>1</v>
      </c>
      <c r="AA34" s="3">
        <v>0</v>
      </c>
      <c r="AB34" s="21">
        <v>0</v>
      </c>
      <c r="AC34" s="21">
        <v>0</v>
      </c>
    </row>
    <row r="35" spans="1:29" x14ac:dyDescent="0.35">
      <c r="D35" s="29" t="s">
        <v>130</v>
      </c>
      <c r="E35" s="29" t="s">
        <v>131</v>
      </c>
      <c r="F35" s="17" t="s">
        <v>130</v>
      </c>
      <c r="G35" s="17" t="s">
        <v>131</v>
      </c>
      <c r="H35" s="17" t="s">
        <v>130</v>
      </c>
      <c r="I35" s="17" t="s">
        <v>131</v>
      </c>
      <c r="J35" s="17" t="s">
        <v>130</v>
      </c>
      <c r="K35" s="17" t="s">
        <v>131</v>
      </c>
      <c r="L35" s="17" t="s">
        <v>130</v>
      </c>
      <c r="M35" s="17" t="s">
        <v>131</v>
      </c>
      <c r="N35" s="17" t="s">
        <v>130</v>
      </c>
      <c r="O35" s="17" t="s">
        <v>131</v>
      </c>
      <c r="P35" s="17" t="s">
        <v>130</v>
      </c>
      <c r="Q35" s="17" t="s">
        <v>131</v>
      </c>
      <c r="R35" s="17" t="s">
        <v>130</v>
      </c>
      <c r="S35" s="17" t="s">
        <v>131</v>
      </c>
      <c r="T35" s="17" t="s">
        <v>130</v>
      </c>
      <c r="U35" s="17" t="s">
        <v>131</v>
      </c>
    </row>
    <row r="36" spans="1:29" x14ac:dyDescent="0.35">
      <c r="A36" s="6" t="s">
        <v>145</v>
      </c>
      <c r="B36" s="4" t="s">
        <v>44</v>
      </c>
      <c r="C36" s="4" t="s">
        <v>45</v>
      </c>
      <c r="D36" s="30"/>
      <c r="E36" s="30"/>
      <c r="F36" s="4"/>
      <c r="G36" s="4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1">
        <v>0</v>
      </c>
      <c r="W36" s="5">
        <v>0</v>
      </c>
      <c r="X36" s="66">
        <v>12</v>
      </c>
      <c r="Y36" s="66">
        <v>12</v>
      </c>
      <c r="Z36" s="69">
        <v>3</v>
      </c>
      <c r="AA36" s="47">
        <f>SUM(V36:W38)</f>
        <v>1</v>
      </c>
      <c r="AB36" s="50">
        <f>(SUM(V36:V38)/Z36)</f>
        <v>0.33333333333333331</v>
      </c>
      <c r="AC36" s="50">
        <f>(SUM(W36:W38)/Z36)</f>
        <v>0</v>
      </c>
    </row>
    <row r="37" spans="1:29" x14ac:dyDescent="0.35">
      <c r="A37" s="6" t="s">
        <v>145</v>
      </c>
      <c r="B37" s="4" t="s">
        <v>44</v>
      </c>
      <c r="C37" s="4" t="s">
        <v>46</v>
      </c>
      <c r="D37" s="30"/>
      <c r="E37" s="30"/>
      <c r="F37" s="4"/>
      <c r="G37" s="4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1">
        <v>0</v>
      </c>
      <c r="W37" s="5">
        <v>0</v>
      </c>
      <c r="X37" s="66">
        <v>12</v>
      </c>
      <c r="Y37" s="66">
        <v>12</v>
      </c>
      <c r="Z37" s="69"/>
      <c r="AA37" s="47"/>
      <c r="AB37" s="50"/>
      <c r="AC37" s="50"/>
    </row>
    <row r="38" spans="1:29" x14ac:dyDescent="0.35">
      <c r="A38" s="6" t="s">
        <v>145</v>
      </c>
      <c r="B38" s="5" t="s">
        <v>44</v>
      </c>
      <c r="C38" s="5" t="s">
        <v>47</v>
      </c>
      <c r="D38" s="31"/>
      <c r="E38" s="31"/>
      <c r="F38" s="5"/>
      <c r="G38" s="5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7" t="s">
        <v>14</v>
      </c>
      <c r="U38" s="6"/>
      <c r="V38" s="61">
        <v>1</v>
      </c>
      <c r="W38" s="5">
        <v>0</v>
      </c>
      <c r="X38" s="66">
        <v>11</v>
      </c>
      <c r="Y38" s="66">
        <v>12</v>
      </c>
      <c r="Z38" s="70"/>
      <c r="AA38" s="48"/>
      <c r="AB38" s="51"/>
      <c r="AC38" s="51"/>
    </row>
    <row r="39" spans="1:29" x14ac:dyDescent="0.35">
      <c r="B39" s="2"/>
      <c r="C39" s="2"/>
      <c r="D39" s="29" t="s">
        <v>130</v>
      </c>
      <c r="E39" s="29" t="s">
        <v>131</v>
      </c>
      <c r="F39" s="17" t="s">
        <v>130</v>
      </c>
      <c r="G39" s="17" t="s">
        <v>131</v>
      </c>
      <c r="H39" s="17" t="s">
        <v>130</v>
      </c>
      <c r="I39" s="17" t="s">
        <v>131</v>
      </c>
      <c r="J39" s="17" t="s">
        <v>130</v>
      </c>
      <c r="K39" s="17" t="s">
        <v>131</v>
      </c>
      <c r="L39" s="17" t="s">
        <v>130</v>
      </c>
      <c r="M39" s="17" t="s">
        <v>131</v>
      </c>
      <c r="N39" s="17" t="s">
        <v>130</v>
      </c>
      <c r="O39" s="17" t="s">
        <v>131</v>
      </c>
      <c r="P39" s="17" t="s">
        <v>130</v>
      </c>
      <c r="Q39" s="17" t="s">
        <v>131</v>
      </c>
      <c r="R39" s="17" t="s">
        <v>130</v>
      </c>
      <c r="S39" s="17" t="s">
        <v>131</v>
      </c>
      <c r="T39" s="17" t="s">
        <v>130</v>
      </c>
      <c r="U39" s="17" t="s">
        <v>131</v>
      </c>
    </row>
    <row r="40" spans="1:29" x14ac:dyDescent="0.35">
      <c r="A40" s="6" t="s">
        <v>146</v>
      </c>
      <c r="B40" s="5" t="s">
        <v>49</v>
      </c>
      <c r="C40" s="4" t="s">
        <v>54</v>
      </c>
      <c r="D40" s="30"/>
      <c r="E40" s="30"/>
      <c r="F40" s="4"/>
      <c r="G40" s="4"/>
      <c r="H40" s="6"/>
      <c r="I40" s="6"/>
      <c r="J40" s="6"/>
      <c r="K40" s="3"/>
      <c r="L40" s="6"/>
      <c r="M40" s="6"/>
      <c r="N40" s="5"/>
      <c r="O40" s="5"/>
      <c r="P40" s="5"/>
      <c r="Q40" s="6"/>
      <c r="R40" s="6"/>
      <c r="S40" s="6"/>
      <c r="T40" s="5"/>
      <c r="U40" s="6"/>
      <c r="V40" s="61">
        <v>0</v>
      </c>
      <c r="W40" s="5">
        <v>0</v>
      </c>
      <c r="X40" s="66">
        <v>12</v>
      </c>
      <c r="Y40" s="66">
        <v>12</v>
      </c>
      <c r="Z40" s="69">
        <v>3</v>
      </c>
      <c r="AA40" s="47">
        <f>SUM(V40:W42)</f>
        <v>5</v>
      </c>
      <c r="AB40" s="50">
        <f>(SUM(V40:V42)/Z40)</f>
        <v>0.33333333333333331</v>
      </c>
      <c r="AC40" s="50">
        <f>(SUM(W40:W42)/Z40)</f>
        <v>1.3333333333333333</v>
      </c>
    </row>
    <row r="41" spans="1:29" x14ac:dyDescent="0.35">
      <c r="A41" s="6" t="s">
        <v>146</v>
      </c>
      <c r="B41" s="4" t="s">
        <v>48</v>
      </c>
      <c r="C41" s="5" t="s">
        <v>50</v>
      </c>
      <c r="D41" s="31"/>
      <c r="E41" s="31"/>
      <c r="F41" s="5"/>
      <c r="G41" s="5"/>
      <c r="H41" s="6"/>
      <c r="I41" s="9" t="s">
        <v>51</v>
      </c>
      <c r="J41" s="6"/>
      <c r="K41" s="10" t="s">
        <v>14</v>
      </c>
      <c r="L41" s="6"/>
      <c r="M41" s="9" t="s">
        <v>52</v>
      </c>
      <c r="N41" s="5"/>
      <c r="O41" s="5"/>
      <c r="P41" s="5"/>
      <c r="Q41" s="7" t="s">
        <v>14</v>
      </c>
      <c r="R41" s="7" t="s">
        <v>14</v>
      </c>
      <c r="S41" s="7" t="s">
        <v>14</v>
      </c>
      <c r="T41" s="5"/>
      <c r="U41" s="7" t="s">
        <v>14</v>
      </c>
      <c r="V41" s="61">
        <v>1</v>
      </c>
      <c r="W41" s="5">
        <v>4</v>
      </c>
      <c r="X41" s="66">
        <v>10</v>
      </c>
      <c r="Y41" s="66">
        <v>6</v>
      </c>
      <c r="Z41" s="69"/>
      <c r="AA41" s="47"/>
      <c r="AB41" s="50"/>
      <c r="AC41" s="50"/>
    </row>
    <row r="42" spans="1:29" x14ac:dyDescent="0.35">
      <c r="A42" s="6" t="s">
        <v>146</v>
      </c>
      <c r="B42" s="4" t="s">
        <v>48</v>
      </c>
      <c r="C42" s="4" t="s">
        <v>53</v>
      </c>
      <c r="D42" s="30"/>
      <c r="E42" s="30"/>
      <c r="F42" s="4"/>
      <c r="G42" s="4"/>
      <c r="H42" s="6"/>
      <c r="I42" s="6"/>
      <c r="J42" s="6"/>
      <c r="K42" s="3"/>
      <c r="L42" s="6"/>
      <c r="M42" s="6"/>
      <c r="N42" s="5"/>
      <c r="O42" s="5"/>
      <c r="P42" s="5"/>
      <c r="Q42" s="6"/>
      <c r="R42" s="6"/>
      <c r="S42" s="6"/>
      <c r="T42" s="5"/>
      <c r="U42" s="6"/>
      <c r="V42" s="61">
        <v>0</v>
      </c>
      <c r="W42" s="5">
        <v>0</v>
      </c>
      <c r="X42" s="66">
        <v>12</v>
      </c>
      <c r="Y42" s="66">
        <v>12</v>
      </c>
      <c r="Z42" s="70"/>
      <c r="AA42" s="48"/>
      <c r="AB42" s="51"/>
      <c r="AC42" s="51"/>
    </row>
    <row r="43" spans="1:29" x14ac:dyDescent="0.35">
      <c r="D43" s="29" t="s">
        <v>130</v>
      </c>
      <c r="E43" s="29" t="s">
        <v>131</v>
      </c>
      <c r="F43" s="27" t="s">
        <v>130</v>
      </c>
      <c r="G43" s="27" t="s">
        <v>131</v>
      </c>
      <c r="H43" s="27" t="s">
        <v>130</v>
      </c>
      <c r="I43" s="27" t="s">
        <v>131</v>
      </c>
      <c r="J43" s="27" t="s">
        <v>130</v>
      </c>
      <c r="K43" s="27" t="s">
        <v>131</v>
      </c>
      <c r="L43" s="27" t="s">
        <v>130</v>
      </c>
      <c r="M43" s="27" t="s">
        <v>131</v>
      </c>
      <c r="N43" s="27" t="s">
        <v>130</v>
      </c>
      <c r="O43" s="27" t="s">
        <v>131</v>
      </c>
      <c r="P43" s="27" t="s">
        <v>130</v>
      </c>
      <c r="Q43" s="27" t="s">
        <v>131</v>
      </c>
      <c r="R43" s="27" t="s">
        <v>130</v>
      </c>
      <c r="S43" s="27" t="s">
        <v>131</v>
      </c>
      <c r="T43" s="27" t="s">
        <v>130</v>
      </c>
      <c r="U43" s="27" t="s">
        <v>131</v>
      </c>
    </row>
    <row r="44" spans="1:29" x14ac:dyDescent="0.35">
      <c r="A44" s="6" t="s">
        <v>147</v>
      </c>
      <c r="B44" s="4" t="s">
        <v>55</v>
      </c>
      <c r="C44" s="4" t="s">
        <v>56</v>
      </c>
      <c r="D44" s="30"/>
      <c r="E44" s="30"/>
      <c r="F44" s="4"/>
      <c r="G44" s="4"/>
      <c r="H44" s="5"/>
      <c r="I44" s="6"/>
      <c r="J44" s="6"/>
      <c r="K44" s="6"/>
      <c r="L44" s="6"/>
      <c r="M44" s="6"/>
      <c r="N44" s="5"/>
      <c r="O44" s="5"/>
      <c r="P44" s="5"/>
      <c r="Q44" s="5"/>
      <c r="R44" s="5"/>
      <c r="S44" s="6"/>
      <c r="T44" s="6"/>
      <c r="U44" s="6"/>
      <c r="V44" s="61">
        <v>0</v>
      </c>
      <c r="W44" s="5">
        <v>0</v>
      </c>
      <c r="X44" s="66">
        <v>12</v>
      </c>
      <c r="Y44" s="66">
        <v>12</v>
      </c>
      <c r="Z44" s="72">
        <v>3</v>
      </c>
      <c r="AA44" s="46">
        <f>SUM(V44:W46)</f>
        <v>1</v>
      </c>
      <c r="AB44" s="49">
        <f>(SUM(V44:V46)/Z44)</f>
        <v>0</v>
      </c>
      <c r="AC44" s="49">
        <f>(SUM(W44:W46)/Z44)</f>
        <v>0.33333333333333331</v>
      </c>
    </row>
    <row r="45" spans="1:29" x14ac:dyDescent="0.35">
      <c r="A45" s="6" t="s">
        <v>147</v>
      </c>
      <c r="B45" s="5" t="s">
        <v>55</v>
      </c>
      <c r="C45" s="5" t="s">
        <v>57</v>
      </c>
      <c r="D45" s="31"/>
      <c r="E45" s="31"/>
      <c r="F45" s="5"/>
      <c r="G45" s="5"/>
      <c r="H45" s="5"/>
      <c r="I45" s="6"/>
      <c r="J45" s="6"/>
      <c r="K45" s="6"/>
      <c r="L45" s="6"/>
      <c r="M45" s="6"/>
      <c r="N45" s="5"/>
      <c r="O45" s="5"/>
      <c r="P45" s="5"/>
      <c r="Q45" s="5"/>
      <c r="R45" s="5"/>
      <c r="S45" s="7" t="s">
        <v>14</v>
      </c>
      <c r="T45" s="6"/>
      <c r="U45" s="6"/>
      <c r="V45" s="61">
        <v>0</v>
      </c>
      <c r="W45" s="5">
        <v>1</v>
      </c>
      <c r="X45" s="66">
        <v>12</v>
      </c>
      <c r="Y45" s="66">
        <v>10</v>
      </c>
      <c r="Z45" s="69"/>
      <c r="AA45" s="47"/>
      <c r="AB45" s="50"/>
      <c r="AC45" s="50"/>
    </row>
    <row r="46" spans="1:29" x14ac:dyDescent="0.35">
      <c r="A46" s="6" t="s">
        <v>147</v>
      </c>
      <c r="B46" s="5" t="s">
        <v>55</v>
      </c>
      <c r="C46" s="4" t="s">
        <v>134</v>
      </c>
      <c r="D46" s="30"/>
      <c r="E46" s="30"/>
      <c r="F46" s="4"/>
      <c r="G46" s="4"/>
      <c r="H46" s="5"/>
      <c r="I46" s="6"/>
      <c r="J46" s="6"/>
      <c r="K46" s="6"/>
      <c r="L46" s="6"/>
      <c r="M46" s="6"/>
      <c r="N46" s="5"/>
      <c r="O46" s="5"/>
      <c r="P46" s="5"/>
      <c r="Q46" s="5"/>
      <c r="R46" s="5"/>
      <c r="S46" s="6"/>
      <c r="T46" s="6"/>
      <c r="U46" s="6"/>
      <c r="V46" s="61">
        <v>0</v>
      </c>
      <c r="W46" s="5">
        <v>0</v>
      </c>
      <c r="X46" s="66">
        <v>12</v>
      </c>
      <c r="Y46" s="66">
        <v>12</v>
      </c>
      <c r="Z46" s="70"/>
      <c r="AA46" s="48"/>
      <c r="AB46" s="51"/>
      <c r="AC46" s="51"/>
    </row>
    <row r="47" spans="1:29" x14ac:dyDescent="0.35">
      <c r="D47" s="29" t="s">
        <v>130</v>
      </c>
      <c r="E47" s="29" t="s">
        <v>131</v>
      </c>
      <c r="F47" s="17" t="s">
        <v>130</v>
      </c>
      <c r="G47" s="17" t="s">
        <v>131</v>
      </c>
      <c r="H47" s="17" t="s">
        <v>130</v>
      </c>
      <c r="I47" s="17" t="s">
        <v>131</v>
      </c>
      <c r="J47" s="17" t="s">
        <v>130</v>
      </c>
      <c r="K47" s="17" t="s">
        <v>131</v>
      </c>
      <c r="L47" s="17" t="s">
        <v>130</v>
      </c>
      <c r="M47" s="17" t="s">
        <v>131</v>
      </c>
      <c r="N47" s="17" t="s">
        <v>130</v>
      </c>
      <c r="O47" s="17" t="s">
        <v>131</v>
      </c>
      <c r="P47" s="17" t="s">
        <v>130</v>
      </c>
      <c r="Q47" s="17" t="s">
        <v>131</v>
      </c>
      <c r="R47" s="17" t="s">
        <v>130</v>
      </c>
      <c r="S47" s="17" t="s">
        <v>131</v>
      </c>
      <c r="T47" s="17" t="s">
        <v>130</v>
      </c>
      <c r="U47" s="17" t="s">
        <v>131</v>
      </c>
    </row>
    <row r="48" spans="1:29" x14ac:dyDescent="0.35">
      <c r="A48" s="6" t="s">
        <v>148</v>
      </c>
      <c r="B48" s="5" t="s">
        <v>58</v>
      </c>
      <c r="C48" s="5" t="s">
        <v>59</v>
      </c>
      <c r="D48" s="31"/>
      <c r="E48" s="31"/>
      <c r="F48" s="5"/>
      <c r="G48" s="5"/>
      <c r="H48" s="5"/>
      <c r="I48" s="5"/>
      <c r="J48" s="6"/>
      <c r="K48" s="6"/>
      <c r="L48" s="7" t="s">
        <v>14</v>
      </c>
      <c r="M48" s="6"/>
      <c r="N48" s="5"/>
      <c r="O48" s="7" t="s">
        <v>14</v>
      </c>
      <c r="P48" s="6"/>
      <c r="Q48" s="6"/>
      <c r="R48" s="6"/>
      <c r="S48" s="6"/>
      <c r="T48" s="7" t="s">
        <v>14</v>
      </c>
      <c r="U48" s="7" t="s">
        <v>14</v>
      </c>
      <c r="V48" s="61">
        <v>2</v>
      </c>
      <c r="W48" s="5">
        <v>2</v>
      </c>
      <c r="X48" s="66">
        <v>7</v>
      </c>
      <c r="Y48" s="66">
        <v>8</v>
      </c>
      <c r="Z48" s="75">
        <v>2</v>
      </c>
      <c r="AA48" s="46">
        <f>SUM(V48:W49)</f>
        <v>5</v>
      </c>
      <c r="AB48" s="49">
        <f>(SUM(V48:V49)/Z48)</f>
        <v>1.5</v>
      </c>
      <c r="AC48" s="49">
        <f>(SUM(W48:W49)/Z48)</f>
        <v>1</v>
      </c>
    </row>
    <row r="49" spans="1:29" x14ac:dyDescent="0.35">
      <c r="A49" s="6" t="s">
        <v>148</v>
      </c>
      <c r="B49" s="4" t="s">
        <v>58</v>
      </c>
      <c r="C49" s="4" t="s">
        <v>60</v>
      </c>
      <c r="D49" s="35" t="s">
        <v>14</v>
      </c>
      <c r="E49" s="30"/>
      <c r="F49" s="4"/>
      <c r="G49" s="4"/>
      <c r="H49" s="5"/>
      <c r="I49" s="5"/>
      <c r="J49" s="6"/>
      <c r="K49" s="6"/>
      <c r="L49" s="6"/>
      <c r="M49" s="6"/>
      <c r="N49" s="5"/>
      <c r="O49" s="6"/>
      <c r="P49" s="6"/>
      <c r="Q49" s="6"/>
      <c r="R49" s="6"/>
      <c r="S49" s="6"/>
      <c r="T49" s="6"/>
      <c r="U49" s="6"/>
      <c r="V49" s="61">
        <v>1</v>
      </c>
      <c r="W49" s="5">
        <v>0</v>
      </c>
      <c r="X49" s="66">
        <v>12</v>
      </c>
      <c r="Y49" s="66">
        <v>12</v>
      </c>
      <c r="Z49" s="76"/>
      <c r="AA49" s="47"/>
      <c r="AB49" s="50"/>
      <c r="AC49" s="50"/>
    </row>
    <row r="50" spans="1:29" x14ac:dyDescent="0.35">
      <c r="D50" s="29" t="s">
        <v>130</v>
      </c>
      <c r="E50" s="29" t="s">
        <v>131</v>
      </c>
      <c r="F50" s="27" t="s">
        <v>130</v>
      </c>
      <c r="G50" s="27" t="s">
        <v>131</v>
      </c>
      <c r="H50" s="27" t="s">
        <v>130</v>
      </c>
      <c r="I50" s="27" t="s">
        <v>131</v>
      </c>
      <c r="J50" s="27" t="s">
        <v>130</v>
      </c>
      <c r="K50" s="27" t="s">
        <v>131</v>
      </c>
      <c r="L50" s="27" t="s">
        <v>130</v>
      </c>
      <c r="M50" s="27" t="s">
        <v>131</v>
      </c>
      <c r="N50" s="27" t="s">
        <v>130</v>
      </c>
      <c r="O50" s="27" t="s">
        <v>131</v>
      </c>
      <c r="P50" s="27" t="s">
        <v>130</v>
      </c>
      <c r="Q50" s="27" t="s">
        <v>131</v>
      </c>
      <c r="R50" s="27" t="s">
        <v>130</v>
      </c>
      <c r="S50" s="27" t="s">
        <v>131</v>
      </c>
      <c r="T50" s="27" t="s">
        <v>130</v>
      </c>
      <c r="U50" s="27" t="s">
        <v>131</v>
      </c>
    </row>
    <row r="51" spans="1:29" x14ac:dyDescent="0.35">
      <c r="A51" s="6" t="s">
        <v>149</v>
      </c>
      <c r="B51" s="5" t="s">
        <v>61</v>
      </c>
      <c r="C51" s="4" t="s">
        <v>66</v>
      </c>
      <c r="D51" s="30"/>
      <c r="E51" s="30"/>
      <c r="F51" s="7" t="s">
        <v>14</v>
      </c>
      <c r="G51" s="4"/>
      <c r="H51" s="5"/>
      <c r="I51" s="6"/>
      <c r="J51" s="6"/>
      <c r="K51" s="6"/>
      <c r="L51" s="6"/>
      <c r="M51" s="6"/>
      <c r="N51" s="5"/>
      <c r="O51" s="5"/>
      <c r="P51" s="5"/>
      <c r="Q51" s="5"/>
      <c r="R51" s="6"/>
      <c r="S51" s="5"/>
      <c r="T51" s="6"/>
      <c r="U51" s="6"/>
      <c r="V51" s="61">
        <v>1</v>
      </c>
      <c r="W51" s="5">
        <v>0</v>
      </c>
      <c r="X51" s="66">
        <v>1</v>
      </c>
      <c r="Y51" s="77">
        <v>12</v>
      </c>
      <c r="Z51" s="67">
        <v>7</v>
      </c>
      <c r="AA51" s="52">
        <f>SUM(V51:W57)</f>
        <v>4</v>
      </c>
      <c r="AB51" s="53">
        <f>(SUM(V51:V57)/Z51)</f>
        <v>0.5714285714285714</v>
      </c>
      <c r="AC51" s="53">
        <f>(SUM(W51:W57)/Z51)</f>
        <v>0</v>
      </c>
    </row>
    <row r="52" spans="1:29" x14ac:dyDescent="0.35">
      <c r="A52" s="6" t="s">
        <v>149</v>
      </c>
      <c r="B52" s="4" t="s">
        <v>61</v>
      </c>
      <c r="C52" s="5" t="s">
        <v>62</v>
      </c>
      <c r="D52" s="31"/>
      <c r="E52" s="31"/>
      <c r="F52" s="7" t="s">
        <v>14</v>
      </c>
      <c r="G52" s="5"/>
      <c r="H52" s="5"/>
      <c r="I52" s="5"/>
      <c r="J52" s="6"/>
      <c r="K52" s="6"/>
      <c r="L52" s="6"/>
      <c r="M52" s="6"/>
      <c r="N52" s="7" t="s">
        <v>14</v>
      </c>
      <c r="O52" s="6"/>
      <c r="P52" s="6"/>
      <c r="Q52" s="6"/>
      <c r="R52" s="6"/>
      <c r="S52" s="6"/>
      <c r="T52" s="6"/>
      <c r="U52" s="6"/>
      <c r="V52" s="61">
        <v>2</v>
      </c>
      <c r="W52" s="5">
        <v>0</v>
      </c>
      <c r="X52" s="66">
        <v>1</v>
      </c>
      <c r="Y52" s="77">
        <v>12</v>
      </c>
      <c r="Z52" s="67"/>
      <c r="AA52" s="52"/>
      <c r="AB52" s="53"/>
      <c r="AC52" s="53"/>
    </row>
    <row r="53" spans="1:29" x14ac:dyDescent="0.35">
      <c r="A53" s="6" t="s">
        <v>149</v>
      </c>
      <c r="B53" s="4" t="s">
        <v>61</v>
      </c>
      <c r="C53" s="4" t="s">
        <v>63</v>
      </c>
      <c r="D53" s="30"/>
      <c r="E53" s="30"/>
      <c r="F53" s="4"/>
      <c r="G53" s="4"/>
      <c r="H53" s="5"/>
      <c r="I53" s="6"/>
      <c r="J53" s="6"/>
      <c r="K53" s="6"/>
      <c r="L53" s="6"/>
      <c r="M53" s="6"/>
      <c r="N53" s="5"/>
      <c r="O53" s="5"/>
      <c r="P53" s="5"/>
      <c r="Q53" s="5"/>
      <c r="R53" s="6"/>
      <c r="S53" s="5"/>
      <c r="T53" s="6"/>
      <c r="U53" s="6"/>
      <c r="V53" s="61">
        <v>0</v>
      </c>
      <c r="W53" s="5">
        <v>0</v>
      </c>
      <c r="X53" s="66">
        <v>12</v>
      </c>
      <c r="Y53" s="77">
        <v>12</v>
      </c>
      <c r="Z53" s="67"/>
      <c r="AA53" s="52"/>
      <c r="AB53" s="53"/>
      <c r="AC53" s="53"/>
    </row>
    <row r="54" spans="1:29" x14ac:dyDescent="0.35">
      <c r="A54" s="6" t="s">
        <v>149</v>
      </c>
      <c r="B54" s="4" t="s">
        <v>61</v>
      </c>
      <c r="C54" s="4" t="s">
        <v>67</v>
      </c>
      <c r="D54" s="30"/>
      <c r="E54" s="30"/>
      <c r="F54" s="4"/>
      <c r="G54" s="4"/>
      <c r="H54" s="5"/>
      <c r="I54" s="6"/>
      <c r="J54" s="6"/>
      <c r="K54" s="6"/>
      <c r="L54" s="6"/>
      <c r="M54" s="6"/>
      <c r="N54" s="5"/>
      <c r="O54" s="5"/>
      <c r="P54" s="5"/>
      <c r="Q54" s="5"/>
      <c r="R54" s="6"/>
      <c r="S54" s="5"/>
      <c r="T54" s="6"/>
      <c r="U54" s="6"/>
      <c r="V54" s="61">
        <v>0</v>
      </c>
      <c r="W54" s="5">
        <v>0</v>
      </c>
      <c r="X54" s="66">
        <v>12</v>
      </c>
      <c r="Y54" s="77">
        <v>12</v>
      </c>
      <c r="Z54" s="67"/>
      <c r="AA54" s="52"/>
      <c r="AB54" s="53"/>
      <c r="AC54" s="53"/>
    </row>
    <row r="55" spans="1:29" x14ac:dyDescent="0.35">
      <c r="A55" s="6" t="s">
        <v>149</v>
      </c>
      <c r="B55" s="4" t="s">
        <v>61</v>
      </c>
      <c r="C55" s="4" t="s">
        <v>68</v>
      </c>
      <c r="D55" s="30"/>
      <c r="E55" s="30"/>
      <c r="F55" s="4"/>
      <c r="G55" s="4"/>
      <c r="H55" s="5"/>
      <c r="I55" s="6"/>
      <c r="J55" s="6"/>
      <c r="K55" s="6"/>
      <c r="L55" s="6"/>
      <c r="M55" s="6"/>
      <c r="N55" s="5"/>
      <c r="O55" s="5"/>
      <c r="P55" s="5"/>
      <c r="Q55" s="5"/>
      <c r="R55" s="6"/>
      <c r="S55" s="5"/>
      <c r="T55" s="6"/>
      <c r="U55" s="6"/>
      <c r="V55" s="61">
        <v>0</v>
      </c>
      <c r="W55" s="5">
        <v>0</v>
      </c>
      <c r="X55" s="66">
        <v>12</v>
      </c>
      <c r="Y55" s="77">
        <v>12</v>
      </c>
      <c r="Z55" s="67"/>
      <c r="AA55" s="52"/>
      <c r="AB55" s="53"/>
      <c r="AC55" s="53"/>
    </row>
    <row r="56" spans="1:29" x14ac:dyDescent="0.35">
      <c r="A56" s="6" t="s">
        <v>149</v>
      </c>
      <c r="B56" s="4" t="s">
        <v>61</v>
      </c>
      <c r="C56" s="4" t="s">
        <v>64</v>
      </c>
      <c r="D56" s="30"/>
      <c r="E56" s="30"/>
      <c r="F56" s="4"/>
      <c r="G56" s="4"/>
      <c r="H56" s="5"/>
      <c r="I56" s="6"/>
      <c r="J56" s="6"/>
      <c r="K56" s="6"/>
      <c r="L56" s="6"/>
      <c r="M56" s="6"/>
      <c r="N56" s="5"/>
      <c r="O56" s="5"/>
      <c r="P56" s="5"/>
      <c r="Q56" s="5"/>
      <c r="R56" s="6"/>
      <c r="S56" s="5"/>
      <c r="T56" s="6"/>
      <c r="U56" s="6"/>
      <c r="V56" s="61">
        <v>0</v>
      </c>
      <c r="W56" s="5">
        <v>0</v>
      </c>
      <c r="X56" s="66">
        <v>12</v>
      </c>
      <c r="Y56" s="77">
        <v>12</v>
      </c>
      <c r="Z56" s="67"/>
      <c r="AA56" s="52"/>
      <c r="AB56" s="53"/>
      <c r="AC56" s="53"/>
    </row>
    <row r="57" spans="1:29" x14ac:dyDescent="0.35">
      <c r="A57" s="6" t="s">
        <v>149</v>
      </c>
      <c r="B57" s="4" t="s">
        <v>61</v>
      </c>
      <c r="C57" s="4" t="s">
        <v>65</v>
      </c>
      <c r="D57" s="30"/>
      <c r="E57" s="30"/>
      <c r="F57" s="4"/>
      <c r="G57" s="4"/>
      <c r="H57" s="5"/>
      <c r="I57" s="6"/>
      <c r="J57" s="6"/>
      <c r="K57" s="6"/>
      <c r="L57" s="6"/>
      <c r="M57" s="6"/>
      <c r="N57" s="5"/>
      <c r="O57" s="5"/>
      <c r="P57" s="5"/>
      <c r="Q57" s="5"/>
      <c r="R57" s="7" t="s">
        <v>14</v>
      </c>
      <c r="S57" s="5"/>
      <c r="T57" s="6"/>
      <c r="U57" s="6"/>
      <c r="V57" s="61">
        <v>1</v>
      </c>
      <c r="W57" s="5">
        <v>0</v>
      </c>
      <c r="X57" s="66">
        <v>10</v>
      </c>
      <c r="Y57" s="77">
        <v>12</v>
      </c>
      <c r="Z57" s="67"/>
      <c r="AA57" s="52"/>
      <c r="AB57" s="53"/>
      <c r="AC57" s="53"/>
    </row>
    <row r="58" spans="1:29" x14ac:dyDescent="0.35">
      <c r="D58" s="29" t="s">
        <v>130</v>
      </c>
      <c r="E58" s="29" t="s">
        <v>131</v>
      </c>
      <c r="F58" s="17" t="s">
        <v>130</v>
      </c>
      <c r="G58" s="17" t="s">
        <v>131</v>
      </c>
      <c r="H58" s="17" t="s">
        <v>130</v>
      </c>
      <c r="I58" s="17" t="s">
        <v>131</v>
      </c>
      <c r="J58" s="17" t="s">
        <v>130</v>
      </c>
      <c r="K58" s="17" t="s">
        <v>131</v>
      </c>
      <c r="L58" s="17" t="s">
        <v>130</v>
      </c>
      <c r="M58" s="17" t="s">
        <v>131</v>
      </c>
      <c r="N58" s="17" t="s">
        <v>130</v>
      </c>
      <c r="O58" s="17" t="s">
        <v>131</v>
      </c>
      <c r="P58" s="17" t="s">
        <v>130</v>
      </c>
      <c r="Q58" s="17" t="s">
        <v>131</v>
      </c>
      <c r="R58" s="17" t="s">
        <v>130</v>
      </c>
      <c r="S58" s="17" t="s">
        <v>131</v>
      </c>
      <c r="T58" s="17" t="s">
        <v>130</v>
      </c>
      <c r="U58" s="17" t="s">
        <v>131</v>
      </c>
    </row>
    <row r="59" spans="1:29" x14ac:dyDescent="0.35">
      <c r="A59" s="6" t="s">
        <v>150</v>
      </c>
      <c r="B59" s="4" t="s">
        <v>69</v>
      </c>
      <c r="C59" s="4" t="s">
        <v>70</v>
      </c>
      <c r="D59" s="30"/>
      <c r="E59" s="30"/>
      <c r="F59" s="4"/>
      <c r="G59" s="4"/>
      <c r="H59" s="5"/>
      <c r="I59" s="5"/>
      <c r="J59" s="6"/>
      <c r="K59" s="7" t="s">
        <v>14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1">
        <v>0</v>
      </c>
      <c r="W59" s="5">
        <v>1</v>
      </c>
      <c r="X59" s="66">
        <v>12</v>
      </c>
      <c r="Y59" s="66">
        <v>6</v>
      </c>
      <c r="Z59" s="72">
        <v>6</v>
      </c>
      <c r="AA59" s="46">
        <f>SUM(V59:W65)</f>
        <v>13</v>
      </c>
      <c r="AB59" s="49">
        <f>(SUM(V59:V65)/Z59)</f>
        <v>1.5</v>
      </c>
      <c r="AC59" s="49">
        <f>(SUM(W59:W65)/Z59)</f>
        <v>0.66666666666666663</v>
      </c>
    </row>
    <row r="60" spans="1:29" x14ac:dyDescent="0.35">
      <c r="A60" s="6" t="s">
        <v>150</v>
      </c>
      <c r="B60" s="4" t="s">
        <v>69</v>
      </c>
      <c r="C60" s="4" t="s">
        <v>71</v>
      </c>
      <c r="D60" s="30"/>
      <c r="E60" s="30"/>
      <c r="F60" s="4"/>
      <c r="G60" s="22" t="s">
        <v>14</v>
      </c>
      <c r="H60" s="5"/>
      <c r="I60" s="5"/>
      <c r="J60" s="7" t="s">
        <v>14</v>
      </c>
      <c r="K60" s="6"/>
      <c r="L60" s="6"/>
      <c r="M60" s="6"/>
      <c r="N60" s="6"/>
      <c r="O60" s="6"/>
      <c r="P60" s="7" t="s">
        <v>14</v>
      </c>
      <c r="Q60" s="6"/>
      <c r="R60" s="6"/>
      <c r="S60" s="6"/>
      <c r="T60" s="6"/>
      <c r="U60" s="7" t="s">
        <v>14</v>
      </c>
      <c r="V60" s="61">
        <v>2</v>
      </c>
      <c r="W60" s="5">
        <v>2</v>
      </c>
      <c r="X60" s="66">
        <v>6</v>
      </c>
      <c r="Y60" s="66">
        <v>2</v>
      </c>
      <c r="Z60" s="69"/>
      <c r="AA60" s="47"/>
      <c r="AB60" s="50"/>
      <c r="AC60" s="50"/>
    </row>
    <row r="61" spans="1:29" x14ac:dyDescent="0.35">
      <c r="A61" s="6" t="s">
        <v>150</v>
      </c>
      <c r="B61" s="4" t="s">
        <v>69</v>
      </c>
      <c r="C61" s="4" t="s">
        <v>72</v>
      </c>
      <c r="D61" s="30"/>
      <c r="E61" s="30"/>
      <c r="F61" s="4"/>
      <c r="G61" s="4"/>
      <c r="H61" s="5"/>
      <c r="I61" s="5"/>
      <c r="J61" s="6"/>
      <c r="K61" s="6"/>
      <c r="L61" s="6"/>
      <c r="M61" s="6"/>
      <c r="N61" s="6"/>
      <c r="O61" s="6"/>
      <c r="P61" s="7" t="s">
        <v>14</v>
      </c>
      <c r="Q61" s="6"/>
      <c r="R61" s="6"/>
      <c r="S61" s="6"/>
      <c r="T61" s="7" t="s">
        <v>14</v>
      </c>
      <c r="U61" s="6"/>
      <c r="V61" s="61">
        <v>2</v>
      </c>
      <c r="W61" s="5">
        <v>0</v>
      </c>
      <c r="X61" s="66">
        <v>9</v>
      </c>
      <c r="Y61" s="66">
        <v>12</v>
      </c>
      <c r="Z61" s="69"/>
      <c r="AA61" s="47"/>
      <c r="AB61" s="50"/>
      <c r="AC61" s="50"/>
    </row>
    <row r="62" spans="1:29" x14ac:dyDescent="0.35">
      <c r="A62" s="6" t="s">
        <v>150</v>
      </c>
      <c r="B62" s="4" t="s">
        <v>69</v>
      </c>
      <c r="C62" s="4" t="s">
        <v>76</v>
      </c>
      <c r="D62" s="35" t="s">
        <v>14</v>
      </c>
      <c r="E62" s="30"/>
      <c r="F62" s="4"/>
      <c r="G62" s="4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1">
        <v>1</v>
      </c>
      <c r="W62" s="5">
        <v>0</v>
      </c>
      <c r="X62" s="66">
        <v>1</v>
      </c>
      <c r="Y62" s="66">
        <v>12</v>
      </c>
      <c r="Z62" s="69"/>
      <c r="AA62" s="47"/>
      <c r="AB62" s="50"/>
      <c r="AC62" s="50"/>
    </row>
    <row r="63" spans="1:29" ht="14.5" customHeight="1" x14ac:dyDescent="0.35">
      <c r="A63" s="6" t="s">
        <v>150</v>
      </c>
      <c r="B63" s="4" t="s">
        <v>69</v>
      </c>
      <c r="C63" s="4" t="s">
        <v>73</v>
      </c>
      <c r="D63" s="30"/>
      <c r="E63" s="30"/>
      <c r="F63" s="4"/>
      <c r="G63" s="4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1">
        <v>0</v>
      </c>
      <c r="W63" s="5">
        <v>0</v>
      </c>
      <c r="X63" s="66">
        <v>12</v>
      </c>
      <c r="Y63" s="66">
        <v>12</v>
      </c>
      <c r="Z63" s="69"/>
      <c r="AA63" s="47"/>
      <c r="AB63" s="50"/>
      <c r="AC63" s="50"/>
    </row>
    <row r="64" spans="1:29" x14ac:dyDescent="0.35">
      <c r="A64" s="6" t="s">
        <v>150</v>
      </c>
      <c r="B64" s="4" t="s">
        <v>69</v>
      </c>
      <c r="C64" s="4" t="s">
        <v>74</v>
      </c>
      <c r="D64" s="35" t="s">
        <v>14</v>
      </c>
      <c r="E64" s="30"/>
      <c r="F64" s="4"/>
      <c r="G64" s="4"/>
      <c r="H64" s="7" t="s">
        <v>14</v>
      </c>
      <c r="I64" s="5"/>
      <c r="J64" s="7" t="s">
        <v>14</v>
      </c>
      <c r="K64" s="6"/>
      <c r="L64" s="6"/>
      <c r="M64" s="7" t="s">
        <v>14</v>
      </c>
      <c r="N64" s="6"/>
      <c r="O64" s="6"/>
      <c r="P64" s="6"/>
      <c r="Q64" s="6"/>
      <c r="R64" s="6"/>
      <c r="S64" s="6"/>
      <c r="T64" s="6"/>
      <c r="U64" s="6"/>
      <c r="V64" s="61">
        <v>3</v>
      </c>
      <c r="W64" s="5">
        <v>1</v>
      </c>
      <c r="X64" s="66">
        <v>1</v>
      </c>
      <c r="Y64" s="66">
        <v>7</v>
      </c>
      <c r="Z64" s="69"/>
      <c r="AA64" s="47"/>
      <c r="AB64" s="50"/>
      <c r="AC64" s="50"/>
    </row>
    <row r="65" spans="1:29" x14ac:dyDescent="0.35">
      <c r="A65" s="6" t="s">
        <v>150</v>
      </c>
      <c r="B65" s="4" t="s">
        <v>69</v>
      </c>
      <c r="C65" s="4" t="s">
        <v>75</v>
      </c>
      <c r="D65" s="35" t="s">
        <v>14</v>
      </c>
      <c r="E65" s="30"/>
      <c r="F65" s="4"/>
      <c r="G65" s="4"/>
      <c r="H65" s="5"/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1">
        <v>1</v>
      </c>
      <c r="W65" s="5">
        <v>0</v>
      </c>
      <c r="X65" s="66">
        <v>1</v>
      </c>
      <c r="Y65" s="66">
        <v>12</v>
      </c>
      <c r="Z65" s="70"/>
      <c r="AA65" s="48"/>
      <c r="AB65" s="51"/>
      <c r="AC65" s="51"/>
    </row>
    <row r="66" spans="1:29" x14ac:dyDescent="0.35">
      <c r="D66" s="29" t="s">
        <v>130</v>
      </c>
      <c r="E66" s="29" t="s">
        <v>131</v>
      </c>
      <c r="F66" s="27" t="s">
        <v>130</v>
      </c>
      <c r="G66" s="27" t="s">
        <v>131</v>
      </c>
      <c r="H66" s="27" t="s">
        <v>130</v>
      </c>
      <c r="I66" s="27" t="s">
        <v>131</v>
      </c>
      <c r="J66" s="27" t="s">
        <v>130</v>
      </c>
      <c r="K66" s="27" t="s">
        <v>131</v>
      </c>
      <c r="L66" s="27" t="s">
        <v>130</v>
      </c>
      <c r="M66" s="27" t="s">
        <v>131</v>
      </c>
      <c r="N66" s="27" t="s">
        <v>130</v>
      </c>
      <c r="O66" s="27" t="s">
        <v>131</v>
      </c>
      <c r="P66" s="27" t="s">
        <v>130</v>
      </c>
      <c r="Q66" s="27" t="s">
        <v>131</v>
      </c>
      <c r="R66" s="27" t="s">
        <v>130</v>
      </c>
      <c r="S66" s="27" t="s">
        <v>131</v>
      </c>
      <c r="T66" s="27" t="s">
        <v>130</v>
      </c>
      <c r="U66" s="27" t="s">
        <v>131</v>
      </c>
    </row>
    <row r="67" spans="1:29" x14ac:dyDescent="0.35">
      <c r="A67" s="6" t="s">
        <v>151</v>
      </c>
      <c r="B67" s="4" t="s">
        <v>77</v>
      </c>
      <c r="C67" s="4" t="s">
        <v>78</v>
      </c>
      <c r="D67" s="30"/>
      <c r="E67" s="30"/>
      <c r="F67" s="4"/>
      <c r="G67" s="4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2">
        <v>0</v>
      </c>
      <c r="W67" s="26">
        <v>0</v>
      </c>
      <c r="X67" s="68">
        <v>12</v>
      </c>
      <c r="Y67" s="68">
        <v>12</v>
      </c>
      <c r="Z67" s="78">
        <v>5</v>
      </c>
      <c r="AA67" s="42">
        <v>0</v>
      </c>
      <c r="AB67" s="44">
        <f>(SUM(V67:V71)/Z67)</f>
        <v>0</v>
      </c>
      <c r="AC67" s="44">
        <f>(SUM(W67:W71)/Z67)</f>
        <v>0</v>
      </c>
    </row>
    <row r="68" spans="1:29" x14ac:dyDescent="0.35">
      <c r="A68" s="6" t="s">
        <v>151</v>
      </c>
      <c r="B68" s="4" t="s">
        <v>77</v>
      </c>
      <c r="C68" s="4" t="s">
        <v>132</v>
      </c>
      <c r="D68" s="30"/>
      <c r="E68" s="3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/>
      <c r="R68" s="6"/>
      <c r="S68" s="6"/>
      <c r="T68" s="6"/>
      <c r="U68" s="6"/>
      <c r="V68" s="62">
        <v>0</v>
      </c>
      <c r="W68" s="26">
        <v>0</v>
      </c>
      <c r="X68" s="68">
        <v>12</v>
      </c>
      <c r="Y68" s="68">
        <v>12</v>
      </c>
      <c r="Z68" s="79"/>
      <c r="AA68" s="43"/>
      <c r="AB68" s="45"/>
      <c r="AC68" s="45"/>
    </row>
    <row r="69" spans="1:29" x14ac:dyDescent="0.35">
      <c r="A69" s="6" t="s">
        <v>151</v>
      </c>
      <c r="B69" s="4" t="s">
        <v>77</v>
      </c>
      <c r="C69" s="4" t="s">
        <v>81</v>
      </c>
      <c r="D69" s="30"/>
      <c r="E69" s="30"/>
      <c r="F69" s="4"/>
      <c r="G69" s="4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2">
        <v>0</v>
      </c>
      <c r="W69" s="26">
        <v>0</v>
      </c>
      <c r="X69" s="68">
        <v>12</v>
      </c>
      <c r="Y69" s="68">
        <v>12</v>
      </c>
      <c r="Z69" s="79"/>
      <c r="AA69" s="43"/>
      <c r="AB69" s="45"/>
      <c r="AC69" s="45"/>
    </row>
    <row r="70" spans="1:29" x14ac:dyDescent="0.35">
      <c r="A70" s="6" t="s">
        <v>151</v>
      </c>
      <c r="B70" s="4" t="s">
        <v>77</v>
      </c>
      <c r="C70" s="4" t="s">
        <v>79</v>
      </c>
      <c r="D70" s="30"/>
      <c r="E70" s="30"/>
      <c r="F70" s="4"/>
      <c r="G70" s="4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2">
        <v>0</v>
      </c>
      <c r="W70" s="26">
        <v>0</v>
      </c>
      <c r="X70" s="68">
        <v>12</v>
      </c>
      <c r="Y70" s="68">
        <v>12</v>
      </c>
      <c r="Z70" s="79"/>
      <c r="AA70" s="43"/>
      <c r="AB70" s="45"/>
      <c r="AC70" s="45"/>
    </row>
    <row r="71" spans="1:29" x14ac:dyDescent="0.35">
      <c r="A71" s="6" t="s">
        <v>151</v>
      </c>
      <c r="B71" s="4" t="s">
        <v>77</v>
      </c>
      <c r="C71" s="4" t="s">
        <v>80</v>
      </c>
      <c r="D71" s="33"/>
      <c r="E71" s="33"/>
      <c r="F71" s="14"/>
      <c r="G71" s="14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2">
        <v>0</v>
      </c>
      <c r="W71" s="26">
        <v>0</v>
      </c>
      <c r="X71" s="68">
        <v>12</v>
      </c>
      <c r="Y71" s="68">
        <v>12</v>
      </c>
      <c r="Z71" s="79"/>
      <c r="AA71" s="43"/>
      <c r="AB71" s="45"/>
      <c r="AC71" s="45"/>
    </row>
    <row r="72" spans="1:29" x14ac:dyDescent="0.35">
      <c r="D72" s="29" t="s">
        <v>130</v>
      </c>
      <c r="E72" s="29" t="s">
        <v>131</v>
      </c>
      <c r="F72" s="17" t="s">
        <v>130</v>
      </c>
      <c r="G72" s="17" t="s">
        <v>131</v>
      </c>
      <c r="H72" s="17" t="s">
        <v>130</v>
      </c>
      <c r="I72" s="17" t="s">
        <v>131</v>
      </c>
      <c r="J72" s="17" t="s">
        <v>130</v>
      </c>
      <c r="K72" s="17" t="s">
        <v>131</v>
      </c>
      <c r="L72" s="17" t="s">
        <v>130</v>
      </c>
      <c r="M72" s="17" t="s">
        <v>131</v>
      </c>
      <c r="N72" s="17" t="s">
        <v>130</v>
      </c>
      <c r="O72" s="17" t="s">
        <v>131</v>
      </c>
      <c r="P72" s="17" t="s">
        <v>130</v>
      </c>
      <c r="Q72" s="17" t="s">
        <v>131</v>
      </c>
      <c r="R72" s="17" t="s">
        <v>130</v>
      </c>
      <c r="S72" s="17" t="s">
        <v>131</v>
      </c>
      <c r="T72" s="17" t="s">
        <v>130</v>
      </c>
      <c r="U72" s="17" t="s">
        <v>131</v>
      </c>
    </row>
    <row r="73" spans="1:29" x14ac:dyDescent="0.35">
      <c r="A73" s="6" t="s">
        <v>152</v>
      </c>
      <c r="B73" s="4" t="s">
        <v>82</v>
      </c>
      <c r="C73" s="4" t="s">
        <v>83</v>
      </c>
      <c r="D73" s="30"/>
      <c r="E73" s="30"/>
      <c r="F73" s="4"/>
      <c r="G73" s="4"/>
      <c r="H73" s="6"/>
      <c r="I73" s="5"/>
      <c r="J73" s="6"/>
      <c r="K73" s="6"/>
      <c r="L73" s="6"/>
      <c r="M73" s="6"/>
      <c r="N73" s="6"/>
      <c r="O73" s="5"/>
      <c r="P73" s="6"/>
      <c r="Q73" s="5"/>
      <c r="R73" s="6"/>
      <c r="S73" s="5"/>
      <c r="T73" s="6"/>
      <c r="U73" s="5"/>
      <c r="V73" s="61">
        <v>0</v>
      </c>
      <c r="W73" s="5">
        <v>0</v>
      </c>
      <c r="X73" s="66">
        <v>12</v>
      </c>
      <c r="Y73" s="66">
        <v>12</v>
      </c>
      <c r="Z73" s="80">
        <v>1</v>
      </c>
      <c r="AA73" s="23">
        <v>0</v>
      </c>
      <c r="AB73" s="24">
        <f>(SUM(V73)/Z73)</f>
        <v>0</v>
      </c>
      <c r="AC73" s="24">
        <f>(SUM(W73)/Z73)</f>
        <v>0</v>
      </c>
    </row>
    <row r="74" spans="1:29" x14ac:dyDescent="0.35">
      <c r="D74" s="29" t="s">
        <v>130</v>
      </c>
      <c r="E74" s="29" t="s">
        <v>131</v>
      </c>
      <c r="F74" s="17" t="s">
        <v>130</v>
      </c>
      <c r="G74" s="17" t="s">
        <v>131</v>
      </c>
      <c r="H74" s="17" t="s">
        <v>130</v>
      </c>
      <c r="I74" s="17" t="s">
        <v>131</v>
      </c>
      <c r="J74" s="17" t="s">
        <v>130</v>
      </c>
      <c r="K74" s="17" t="s">
        <v>131</v>
      </c>
      <c r="L74" s="17" t="s">
        <v>130</v>
      </c>
      <c r="M74" s="17" t="s">
        <v>131</v>
      </c>
      <c r="N74" s="17" t="s">
        <v>130</v>
      </c>
      <c r="O74" s="17" t="s">
        <v>131</v>
      </c>
      <c r="P74" s="17" t="s">
        <v>130</v>
      </c>
      <c r="Q74" s="17" t="s">
        <v>131</v>
      </c>
      <c r="R74" s="17" t="s">
        <v>130</v>
      </c>
      <c r="S74" s="17" t="s">
        <v>131</v>
      </c>
      <c r="T74" s="17" t="s">
        <v>130</v>
      </c>
      <c r="U74" s="17" t="s">
        <v>131</v>
      </c>
    </row>
    <row r="75" spans="1:29" x14ac:dyDescent="0.35">
      <c r="A75" s="6" t="s">
        <v>153</v>
      </c>
      <c r="B75" s="4" t="s">
        <v>84</v>
      </c>
      <c r="C75" s="4" t="s">
        <v>91</v>
      </c>
      <c r="D75" s="30"/>
      <c r="E75" s="30"/>
      <c r="F75" s="4"/>
      <c r="G75" s="4"/>
      <c r="H75" s="5"/>
      <c r="I75" s="6"/>
      <c r="J75" s="6"/>
      <c r="K75" s="6"/>
      <c r="L75" s="6"/>
      <c r="M75" s="6"/>
      <c r="N75" s="5"/>
      <c r="O75" s="6"/>
      <c r="P75" s="5"/>
      <c r="Q75" s="5"/>
      <c r="R75" s="6"/>
      <c r="S75" s="5"/>
      <c r="T75" s="6"/>
      <c r="U75" s="6"/>
      <c r="V75" s="61">
        <v>0</v>
      </c>
      <c r="W75" s="5">
        <v>0</v>
      </c>
      <c r="X75" s="66">
        <v>12</v>
      </c>
      <c r="Y75" s="66">
        <v>12</v>
      </c>
      <c r="Z75" s="72">
        <v>7</v>
      </c>
      <c r="AA75" s="46">
        <f>SUM(V75:W81)</f>
        <v>3</v>
      </c>
      <c r="AB75" s="49">
        <f>(SUM(V75:V81)/Z75)</f>
        <v>0.14285714285714285</v>
      </c>
      <c r="AC75" s="49">
        <f>(SUM(W75:W81)/Z75)</f>
        <v>0.2857142857142857</v>
      </c>
    </row>
    <row r="76" spans="1:29" x14ac:dyDescent="0.35">
      <c r="A76" s="6" t="s">
        <v>153</v>
      </c>
      <c r="B76" s="4" t="s">
        <v>84</v>
      </c>
      <c r="C76" s="4" t="s">
        <v>85</v>
      </c>
      <c r="D76" s="30"/>
      <c r="E76" s="30"/>
      <c r="F76" s="4"/>
      <c r="G76" s="4"/>
      <c r="H76" s="5"/>
      <c r="I76" s="6"/>
      <c r="J76" s="6"/>
      <c r="K76" s="6"/>
      <c r="L76" s="6"/>
      <c r="M76" s="6"/>
      <c r="N76" s="5"/>
      <c r="O76" s="6"/>
      <c r="P76" s="5"/>
      <c r="Q76" s="5"/>
      <c r="R76" s="6"/>
      <c r="S76" s="5"/>
      <c r="T76" s="6"/>
      <c r="U76" s="6"/>
      <c r="V76" s="61">
        <v>0</v>
      </c>
      <c r="W76" s="5">
        <v>0</v>
      </c>
      <c r="X76" s="66">
        <v>12</v>
      </c>
      <c r="Y76" s="66">
        <v>12</v>
      </c>
      <c r="Z76" s="69"/>
      <c r="AA76" s="47"/>
      <c r="AB76" s="50"/>
      <c r="AC76" s="50"/>
    </row>
    <row r="77" spans="1:29" x14ac:dyDescent="0.35">
      <c r="A77" s="6" t="s">
        <v>153</v>
      </c>
      <c r="B77" s="4" t="s">
        <v>84</v>
      </c>
      <c r="C77" s="4" t="s">
        <v>86</v>
      </c>
      <c r="D77" s="30"/>
      <c r="E77" s="30"/>
      <c r="F77" s="4"/>
      <c r="G77" s="4"/>
      <c r="H77" s="5"/>
      <c r="I77" s="6"/>
      <c r="J77" s="6"/>
      <c r="K77" s="6"/>
      <c r="L77" s="6"/>
      <c r="M77" s="6"/>
      <c r="N77" s="5"/>
      <c r="O77" s="6"/>
      <c r="P77" s="5"/>
      <c r="Q77" s="5"/>
      <c r="R77" s="6"/>
      <c r="S77" s="5"/>
      <c r="T77" s="6"/>
      <c r="U77" s="6"/>
      <c r="V77" s="61">
        <v>0</v>
      </c>
      <c r="W77" s="5">
        <v>0</v>
      </c>
      <c r="X77" s="66">
        <v>12</v>
      </c>
      <c r="Y77" s="66">
        <v>12</v>
      </c>
      <c r="Z77" s="69"/>
      <c r="AA77" s="47"/>
      <c r="AB77" s="50"/>
      <c r="AC77" s="50"/>
    </row>
    <row r="78" spans="1:29" x14ac:dyDescent="0.35">
      <c r="A78" s="6" t="s">
        <v>153</v>
      </c>
      <c r="B78" s="4" t="s">
        <v>84</v>
      </c>
      <c r="C78" s="4" t="s">
        <v>87</v>
      </c>
      <c r="D78" s="30"/>
      <c r="E78" s="30"/>
      <c r="F78" s="4"/>
      <c r="G78" s="4"/>
      <c r="H78" s="5"/>
      <c r="I78" s="6"/>
      <c r="J78" s="6"/>
      <c r="K78" s="6"/>
      <c r="L78" s="6"/>
      <c r="M78" s="6"/>
      <c r="N78" s="5"/>
      <c r="O78" s="5"/>
      <c r="P78" s="5"/>
      <c r="Q78" s="5"/>
      <c r="R78" s="5"/>
      <c r="S78" s="5"/>
      <c r="T78" s="5"/>
      <c r="U78" s="7" t="s">
        <v>14</v>
      </c>
      <c r="V78" s="61">
        <v>0</v>
      </c>
      <c r="W78" s="5">
        <v>1</v>
      </c>
      <c r="X78" s="66">
        <v>12</v>
      </c>
      <c r="Y78" s="66">
        <v>11</v>
      </c>
      <c r="Z78" s="69"/>
      <c r="AA78" s="47"/>
      <c r="AB78" s="50"/>
      <c r="AC78" s="50"/>
    </row>
    <row r="79" spans="1:29" x14ac:dyDescent="0.35">
      <c r="A79" s="6" t="s">
        <v>153</v>
      </c>
      <c r="B79" s="4" t="s">
        <v>84</v>
      </c>
      <c r="C79" s="4" t="s">
        <v>88</v>
      </c>
      <c r="D79" s="30"/>
      <c r="E79" s="30"/>
      <c r="F79" s="4"/>
      <c r="G79" s="4"/>
      <c r="H79" s="5"/>
      <c r="I79" s="6"/>
      <c r="J79" s="6"/>
      <c r="K79" s="6"/>
      <c r="L79" s="6"/>
      <c r="M79" s="6"/>
      <c r="N79" s="5"/>
      <c r="O79" s="5"/>
      <c r="P79" s="5"/>
      <c r="Q79" s="5"/>
      <c r="R79" s="7" t="s">
        <v>14</v>
      </c>
      <c r="S79" s="5"/>
      <c r="T79" s="6"/>
      <c r="U79" s="6"/>
      <c r="V79" s="61">
        <v>1</v>
      </c>
      <c r="W79" s="5">
        <v>0</v>
      </c>
      <c r="X79" s="66">
        <v>11</v>
      </c>
      <c r="Y79" s="66">
        <v>12</v>
      </c>
      <c r="Z79" s="69"/>
      <c r="AA79" s="47"/>
      <c r="AB79" s="50"/>
      <c r="AC79" s="50"/>
    </row>
    <row r="80" spans="1:29" x14ac:dyDescent="0.35">
      <c r="A80" s="6" t="s">
        <v>153</v>
      </c>
      <c r="B80" s="4" t="s">
        <v>84</v>
      </c>
      <c r="C80" s="4" t="s">
        <v>89</v>
      </c>
      <c r="D80" s="30"/>
      <c r="E80" s="30"/>
      <c r="F80" s="4"/>
      <c r="G80" s="4"/>
      <c r="H80" s="5"/>
      <c r="I80" s="6"/>
      <c r="J80" s="6"/>
      <c r="K80" s="6"/>
      <c r="L80" s="6"/>
      <c r="M80" s="6"/>
      <c r="N80" s="5"/>
      <c r="O80" s="6"/>
      <c r="P80" s="5"/>
      <c r="Q80" s="5"/>
      <c r="R80" s="6"/>
      <c r="S80" s="5"/>
      <c r="T80" s="6"/>
      <c r="U80" s="6"/>
      <c r="V80" s="61">
        <v>0</v>
      </c>
      <c r="W80" s="5">
        <v>0</v>
      </c>
      <c r="X80" s="66">
        <v>12</v>
      </c>
      <c r="Y80" s="66">
        <v>12</v>
      </c>
      <c r="Z80" s="69"/>
      <c r="AA80" s="47"/>
      <c r="AB80" s="50"/>
      <c r="AC80" s="50"/>
    </row>
    <row r="81" spans="1:62" s="19" customFormat="1" x14ac:dyDescent="0.35">
      <c r="A81" s="6" t="s">
        <v>153</v>
      </c>
      <c r="B81" s="4" t="s">
        <v>84</v>
      </c>
      <c r="C81" s="4" t="s">
        <v>90</v>
      </c>
      <c r="D81" s="30"/>
      <c r="E81" s="30"/>
      <c r="F81" s="4"/>
      <c r="G81" s="4"/>
      <c r="H81" s="5"/>
      <c r="I81" s="6"/>
      <c r="J81" s="6"/>
      <c r="K81" s="6"/>
      <c r="L81" s="6"/>
      <c r="M81" s="6"/>
      <c r="N81" s="5"/>
      <c r="O81" s="7" t="s">
        <v>14</v>
      </c>
      <c r="P81" s="5"/>
      <c r="Q81" s="5"/>
      <c r="R81" s="6"/>
      <c r="S81" s="5"/>
      <c r="T81" s="6"/>
      <c r="U81" s="6"/>
      <c r="V81" s="61">
        <v>0</v>
      </c>
      <c r="W81" s="5">
        <v>1</v>
      </c>
      <c r="X81" s="66">
        <v>12</v>
      </c>
      <c r="Y81" s="66">
        <v>9</v>
      </c>
      <c r="Z81" s="70"/>
      <c r="AA81" s="48"/>
      <c r="AB81" s="51"/>
      <c r="AC81" s="5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</row>
    <row r="82" spans="1:62" x14ac:dyDescent="0.35">
      <c r="D82" s="29" t="s">
        <v>130</v>
      </c>
      <c r="E82" s="29" t="s">
        <v>131</v>
      </c>
      <c r="F82" s="17" t="s">
        <v>130</v>
      </c>
      <c r="G82" s="17" t="s">
        <v>131</v>
      </c>
      <c r="H82" s="17" t="s">
        <v>130</v>
      </c>
      <c r="I82" s="17" t="s">
        <v>131</v>
      </c>
      <c r="J82" s="17" t="s">
        <v>130</v>
      </c>
      <c r="K82" s="17" t="s">
        <v>131</v>
      </c>
      <c r="L82" s="17" t="s">
        <v>130</v>
      </c>
      <c r="M82" s="17" t="s">
        <v>131</v>
      </c>
      <c r="N82" s="17" t="s">
        <v>130</v>
      </c>
      <c r="O82" s="17" t="s">
        <v>131</v>
      </c>
      <c r="P82" s="17" t="s">
        <v>130</v>
      </c>
      <c r="Q82" s="17" t="s">
        <v>131</v>
      </c>
      <c r="R82" s="17" t="s">
        <v>130</v>
      </c>
      <c r="S82" s="17" t="s">
        <v>131</v>
      </c>
      <c r="T82" s="17" t="s">
        <v>130</v>
      </c>
      <c r="U82" s="17" t="s">
        <v>131</v>
      </c>
    </row>
    <row r="83" spans="1:62" x14ac:dyDescent="0.35">
      <c r="A83" s="6" t="s">
        <v>154</v>
      </c>
      <c r="B83" s="4" t="s">
        <v>92</v>
      </c>
      <c r="C83" s="4" t="s">
        <v>93</v>
      </c>
      <c r="D83" s="30"/>
      <c r="E83" s="30"/>
      <c r="F83" s="4"/>
      <c r="G83" s="4"/>
      <c r="H83" s="5"/>
      <c r="I83" s="5"/>
      <c r="J83" s="6"/>
      <c r="K83" s="6"/>
      <c r="L83" s="6"/>
      <c r="M83" s="6"/>
      <c r="N83" s="5"/>
      <c r="O83" s="7" t="s">
        <v>14</v>
      </c>
      <c r="P83" s="5"/>
      <c r="Q83" s="5"/>
      <c r="R83" s="5"/>
      <c r="S83" s="5"/>
      <c r="T83" s="5"/>
      <c r="U83" s="5"/>
      <c r="V83" s="62">
        <v>0</v>
      </c>
      <c r="W83" s="26">
        <v>1</v>
      </c>
      <c r="X83" s="68">
        <v>12</v>
      </c>
      <c r="Y83" s="68">
        <v>8</v>
      </c>
      <c r="Z83" s="67">
        <v>6</v>
      </c>
      <c r="AA83" s="52">
        <f>SUM(V83:W88)</f>
        <v>2</v>
      </c>
      <c r="AB83" s="53">
        <f>(SUM(V83:V88)/Z83)</f>
        <v>0.16666666666666666</v>
      </c>
      <c r="AC83" s="53">
        <f>(SUM(W83:W88)/Z83)</f>
        <v>0.16666666666666666</v>
      </c>
    </row>
    <row r="84" spans="1:62" x14ac:dyDescent="0.35">
      <c r="A84" s="6" t="s">
        <v>154</v>
      </c>
      <c r="B84" s="4" t="s">
        <v>92</v>
      </c>
      <c r="C84" s="4" t="s">
        <v>98</v>
      </c>
      <c r="D84" s="30"/>
      <c r="E84" s="30"/>
      <c r="F84" s="4"/>
      <c r="G84" s="4"/>
      <c r="H84" s="5"/>
      <c r="I84" s="5"/>
      <c r="J84" s="6"/>
      <c r="K84" s="6"/>
      <c r="L84" s="6"/>
      <c r="M84" s="6"/>
      <c r="N84" s="5"/>
      <c r="O84" s="6"/>
      <c r="P84" s="5"/>
      <c r="Q84" s="5"/>
      <c r="R84" s="5"/>
      <c r="S84" s="5"/>
      <c r="T84" s="5"/>
      <c r="U84" s="5"/>
      <c r="V84" s="62">
        <v>0</v>
      </c>
      <c r="W84" s="26">
        <v>0</v>
      </c>
      <c r="X84" s="68">
        <v>12</v>
      </c>
      <c r="Y84" s="68">
        <v>12</v>
      </c>
      <c r="Z84" s="67"/>
      <c r="AA84" s="52"/>
      <c r="AB84" s="53"/>
      <c r="AC84" s="53"/>
    </row>
    <row r="85" spans="1:62" x14ac:dyDescent="0.35">
      <c r="A85" s="6" t="s">
        <v>154</v>
      </c>
      <c r="B85" s="4" t="s">
        <v>92</v>
      </c>
      <c r="C85" s="4" t="s">
        <v>94</v>
      </c>
      <c r="D85" s="30"/>
      <c r="E85" s="30"/>
      <c r="F85" s="4"/>
      <c r="G85" s="4"/>
      <c r="H85" s="5"/>
      <c r="I85" s="5"/>
      <c r="J85" s="6"/>
      <c r="K85" s="6"/>
      <c r="L85" s="6"/>
      <c r="M85" s="6"/>
      <c r="N85" s="5"/>
      <c r="O85" s="6"/>
      <c r="P85" s="5"/>
      <c r="Q85" s="5"/>
      <c r="R85" s="5"/>
      <c r="S85" s="5"/>
      <c r="T85" s="5"/>
      <c r="U85" s="5"/>
      <c r="V85" s="62">
        <v>0</v>
      </c>
      <c r="W85" s="26">
        <v>0</v>
      </c>
      <c r="X85" s="68">
        <v>12</v>
      </c>
      <c r="Y85" s="68">
        <v>12</v>
      </c>
      <c r="Z85" s="67"/>
      <c r="AA85" s="52"/>
      <c r="AB85" s="53"/>
      <c r="AC85" s="53"/>
    </row>
    <row r="86" spans="1:62" x14ac:dyDescent="0.35">
      <c r="A86" s="6" t="s">
        <v>154</v>
      </c>
      <c r="B86" s="4" t="s">
        <v>92</v>
      </c>
      <c r="C86" s="4" t="s">
        <v>95</v>
      </c>
      <c r="D86" s="30"/>
      <c r="E86" s="30"/>
      <c r="F86" s="4"/>
      <c r="G86" s="4"/>
      <c r="H86" s="5"/>
      <c r="I86" s="5"/>
      <c r="J86" s="6"/>
      <c r="K86" s="6"/>
      <c r="L86" s="7" t="s">
        <v>14</v>
      </c>
      <c r="M86" s="6"/>
      <c r="N86" s="5"/>
      <c r="O86" s="5"/>
      <c r="P86" s="5"/>
      <c r="Q86" s="5"/>
      <c r="R86" s="5"/>
      <c r="S86" s="5"/>
      <c r="T86" s="5"/>
      <c r="U86" s="5"/>
      <c r="V86" s="62">
        <v>1</v>
      </c>
      <c r="W86" s="26">
        <v>0</v>
      </c>
      <c r="X86" s="68">
        <v>7</v>
      </c>
      <c r="Y86" s="68">
        <v>12</v>
      </c>
      <c r="Z86" s="67"/>
      <c r="AA86" s="52"/>
      <c r="AB86" s="53"/>
      <c r="AC86" s="53"/>
    </row>
    <row r="87" spans="1:62" x14ac:dyDescent="0.35">
      <c r="A87" s="6" t="s">
        <v>154</v>
      </c>
      <c r="B87" s="4" t="s">
        <v>92</v>
      </c>
      <c r="C87" s="4" t="s">
        <v>96</v>
      </c>
      <c r="D87" s="30"/>
      <c r="E87" s="30"/>
      <c r="F87" s="4"/>
      <c r="G87" s="4"/>
      <c r="H87" s="5"/>
      <c r="I87" s="5"/>
      <c r="J87" s="6"/>
      <c r="K87" s="6"/>
      <c r="L87" s="6"/>
      <c r="M87" s="6"/>
      <c r="N87" s="5"/>
      <c r="O87" s="6"/>
      <c r="P87" s="5"/>
      <c r="Q87" s="5"/>
      <c r="R87" s="5"/>
      <c r="S87" s="5"/>
      <c r="T87" s="5"/>
      <c r="U87" s="5"/>
      <c r="V87" s="62">
        <v>0</v>
      </c>
      <c r="W87" s="26">
        <v>0</v>
      </c>
      <c r="X87" s="68">
        <v>12</v>
      </c>
      <c r="Y87" s="68">
        <v>12</v>
      </c>
      <c r="Z87" s="67"/>
      <c r="AA87" s="52"/>
      <c r="AB87" s="53"/>
      <c r="AC87" s="53"/>
    </row>
    <row r="88" spans="1:62" x14ac:dyDescent="0.35">
      <c r="A88" s="6" t="s">
        <v>154</v>
      </c>
      <c r="B88" s="4" t="s">
        <v>92</v>
      </c>
      <c r="C88" s="4" t="s">
        <v>97</v>
      </c>
      <c r="D88" s="30"/>
      <c r="E88" s="30"/>
      <c r="F88" s="4"/>
      <c r="G88" s="4"/>
      <c r="H88" s="5"/>
      <c r="I88" s="5"/>
      <c r="J88" s="6"/>
      <c r="K88" s="6"/>
      <c r="L88" s="6"/>
      <c r="M88" s="6"/>
      <c r="N88" s="5"/>
      <c r="O88" s="6"/>
      <c r="P88" s="5"/>
      <c r="Q88" s="5"/>
      <c r="R88" s="5"/>
      <c r="S88" s="5"/>
      <c r="T88" s="5"/>
      <c r="U88" s="5"/>
      <c r="V88" s="62">
        <v>0</v>
      </c>
      <c r="W88" s="26">
        <v>0</v>
      </c>
      <c r="X88" s="68">
        <v>12</v>
      </c>
      <c r="Y88" s="68">
        <v>12</v>
      </c>
      <c r="Z88" s="67"/>
      <c r="AA88" s="52"/>
      <c r="AB88" s="53"/>
      <c r="AC88" s="53"/>
    </row>
    <row r="89" spans="1:62" x14ac:dyDescent="0.35">
      <c r="B89" s="14"/>
      <c r="C89" s="14"/>
      <c r="D89" s="29" t="s">
        <v>130</v>
      </c>
      <c r="E89" s="29" t="s">
        <v>131</v>
      </c>
      <c r="F89" s="27" t="s">
        <v>130</v>
      </c>
      <c r="G89" s="27" t="s">
        <v>131</v>
      </c>
      <c r="H89" s="27" t="s">
        <v>130</v>
      </c>
      <c r="I89" s="27" t="s">
        <v>131</v>
      </c>
      <c r="J89" s="27" t="s">
        <v>130</v>
      </c>
      <c r="K89" s="27" t="s">
        <v>131</v>
      </c>
      <c r="L89" s="27" t="s">
        <v>130</v>
      </c>
      <c r="M89" s="27" t="s">
        <v>131</v>
      </c>
      <c r="N89" s="27" t="s">
        <v>130</v>
      </c>
      <c r="O89" s="27" t="s">
        <v>131</v>
      </c>
      <c r="P89" s="27" t="s">
        <v>130</v>
      </c>
      <c r="Q89" s="27" t="s">
        <v>131</v>
      </c>
      <c r="R89" s="27" t="s">
        <v>130</v>
      </c>
      <c r="S89" s="27" t="s">
        <v>131</v>
      </c>
      <c r="T89" s="27" t="s">
        <v>130</v>
      </c>
      <c r="U89" s="27" t="s">
        <v>131</v>
      </c>
    </row>
    <row r="90" spans="1:62" x14ac:dyDescent="0.35">
      <c r="A90" s="6" t="s">
        <v>155</v>
      </c>
      <c r="B90" s="4" t="s">
        <v>99</v>
      </c>
      <c r="C90" s="4" t="s">
        <v>102</v>
      </c>
      <c r="D90" s="30"/>
      <c r="E90" s="30"/>
      <c r="F90" s="4"/>
      <c r="G90" s="4"/>
      <c r="H90" s="5"/>
      <c r="I90" s="5"/>
      <c r="J90" s="6"/>
      <c r="K90" s="6"/>
      <c r="L90" s="6"/>
      <c r="M90" s="6"/>
      <c r="N90" s="5"/>
      <c r="O90" s="6"/>
      <c r="P90" s="5"/>
      <c r="Q90" s="5"/>
      <c r="R90" s="5"/>
      <c r="S90" s="5"/>
      <c r="T90" s="5"/>
      <c r="U90" s="5"/>
      <c r="V90" s="61">
        <v>0</v>
      </c>
      <c r="W90" s="5">
        <v>0</v>
      </c>
      <c r="X90" s="66">
        <v>12</v>
      </c>
      <c r="Y90" s="66">
        <v>12</v>
      </c>
      <c r="Z90" s="67">
        <v>3</v>
      </c>
      <c r="AA90" s="52">
        <f>SUM(V90:W92)</f>
        <v>0</v>
      </c>
      <c r="AB90" s="53">
        <f>(SUM(V90:V92)/Z90)</f>
        <v>0</v>
      </c>
      <c r="AC90" s="53">
        <f>(SUM(W90:W92)/Z90)</f>
        <v>0</v>
      </c>
    </row>
    <row r="91" spans="1:62" x14ac:dyDescent="0.35">
      <c r="A91" s="6" t="s">
        <v>155</v>
      </c>
      <c r="B91" s="4" t="s">
        <v>99</v>
      </c>
      <c r="C91" s="4" t="s">
        <v>100</v>
      </c>
      <c r="D91" s="30"/>
      <c r="E91" s="30"/>
      <c r="F91" s="4"/>
      <c r="G91" s="4"/>
      <c r="H91" s="5"/>
      <c r="I91" s="5"/>
      <c r="J91" s="6"/>
      <c r="K91" s="6"/>
      <c r="L91" s="6"/>
      <c r="M91" s="6"/>
      <c r="N91" s="5"/>
      <c r="O91" s="6"/>
      <c r="P91" s="5"/>
      <c r="Q91" s="5"/>
      <c r="R91" s="5"/>
      <c r="S91" s="5"/>
      <c r="T91" s="5"/>
      <c r="U91" s="5"/>
      <c r="V91" s="61">
        <v>0</v>
      </c>
      <c r="W91" s="5">
        <v>0</v>
      </c>
      <c r="X91" s="66">
        <v>12</v>
      </c>
      <c r="Y91" s="66">
        <v>12</v>
      </c>
      <c r="Z91" s="67"/>
      <c r="AA91" s="52"/>
      <c r="AB91" s="53"/>
      <c r="AC91" s="53"/>
    </row>
    <row r="92" spans="1:62" x14ac:dyDescent="0.35">
      <c r="A92" s="6" t="s">
        <v>155</v>
      </c>
      <c r="B92" s="4" t="s">
        <v>99</v>
      </c>
      <c r="C92" s="4" t="s">
        <v>101</v>
      </c>
      <c r="D92" s="30"/>
      <c r="E92" s="30"/>
      <c r="F92" s="4"/>
      <c r="G92" s="4"/>
      <c r="H92" s="5"/>
      <c r="I92" s="5"/>
      <c r="J92" s="6"/>
      <c r="K92" s="6"/>
      <c r="L92" s="6"/>
      <c r="M92" s="6"/>
      <c r="N92" s="5"/>
      <c r="O92" s="6"/>
      <c r="P92" s="5"/>
      <c r="Q92" s="5"/>
      <c r="R92" s="5"/>
      <c r="S92" s="5"/>
      <c r="T92" s="5"/>
      <c r="U92" s="5"/>
      <c r="V92" s="61">
        <v>0</v>
      </c>
      <c r="W92" s="5">
        <v>0</v>
      </c>
      <c r="X92" s="66">
        <v>12</v>
      </c>
      <c r="Y92" s="66">
        <v>12</v>
      </c>
      <c r="Z92" s="67"/>
      <c r="AA92" s="52"/>
      <c r="AB92" s="53"/>
      <c r="AC92" s="53"/>
    </row>
    <row r="93" spans="1:62" x14ac:dyDescent="0.35">
      <c r="B93" s="14"/>
      <c r="C93" s="14"/>
      <c r="D93" s="29" t="s">
        <v>130</v>
      </c>
      <c r="E93" s="29" t="s">
        <v>131</v>
      </c>
      <c r="F93" s="17" t="s">
        <v>130</v>
      </c>
      <c r="G93" s="17" t="s">
        <v>131</v>
      </c>
      <c r="H93" s="17" t="s">
        <v>130</v>
      </c>
      <c r="I93" s="17" t="s">
        <v>131</v>
      </c>
      <c r="J93" s="17" t="s">
        <v>130</v>
      </c>
      <c r="K93" s="17" t="s">
        <v>131</v>
      </c>
      <c r="L93" s="17" t="s">
        <v>130</v>
      </c>
      <c r="M93" s="17" t="s">
        <v>131</v>
      </c>
      <c r="N93" s="17" t="s">
        <v>130</v>
      </c>
      <c r="O93" s="17" t="s">
        <v>131</v>
      </c>
      <c r="P93" s="17" t="s">
        <v>130</v>
      </c>
      <c r="Q93" s="17" t="s">
        <v>131</v>
      </c>
      <c r="R93" s="17" t="s">
        <v>130</v>
      </c>
      <c r="S93" s="17" t="s">
        <v>131</v>
      </c>
      <c r="T93" s="17" t="s">
        <v>130</v>
      </c>
      <c r="U93" s="17" t="s">
        <v>131</v>
      </c>
    </row>
    <row r="94" spans="1:62" x14ac:dyDescent="0.35">
      <c r="A94" s="6" t="s">
        <v>156</v>
      </c>
      <c r="B94" s="5" t="s">
        <v>103</v>
      </c>
      <c r="C94" s="5" t="s">
        <v>104</v>
      </c>
      <c r="D94" s="31"/>
      <c r="E94" s="31"/>
      <c r="F94" s="5"/>
      <c r="G94" s="5"/>
      <c r="H94" s="7" t="s">
        <v>14</v>
      </c>
      <c r="I94" s="5"/>
      <c r="J94" s="6"/>
      <c r="K94" s="6"/>
      <c r="L94" s="6"/>
      <c r="M94" s="6"/>
      <c r="N94" s="5"/>
      <c r="O94" s="5"/>
      <c r="P94" s="5"/>
      <c r="Q94" s="7" t="s">
        <v>14</v>
      </c>
      <c r="R94" s="5"/>
      <c r="S94" s="5"/>
      <c r="T94" s="5"/>
      <c r="U94" s="5"/>
      <c r="V94" s="61">
        <v>1</v>
      </c>
      <c r="W94" s="5">
        <v>1</v>
      </c>
      <c r="X94" s="66">
        <v>6</v>
      </c>
      <c r="Y94" s="66">
        <v>9</v>
      </c>
      <c r="Z94" s="72">
        <v>2</v>
      </c>
      <c r="AA94" s="46">
        <f>SUM(V94:W95)</f>
        <v>4</v>
      </c>
      <c r="AB94" s="49">
        <f>(SUM(V94:V95)/Z94)</f>
        <v>1</v>
      </c>
      <c r="AC94" s="49">
        <f>(SUM(W94:W95)/Z94)</f>
        <v>1</v>
      </c>
    </row>
    <row r="95" spans="1:62" x14ac:dyDescent="0.35">
      <c r="A95" s="6" t="s">
        <v>156</v>
      </c>
      <c r="B95" s="5" t="s">
        <v>103</v>
      </c>
      <c r="C95" s="5" t="s">
        <v>105</v>
      </c>
      <c r="D95" s="31"/>
      <c r="E95" s="31"/>
      <c r="F95" s="5"/>
      <c r="G95" s="5"/>
      <c r="H95" s="5"/>
      <c r="I95" s="7" t="s">
        <v>14</v>
      </c>
      <c r="J95" s="6"/>
      <c r="K95" s="6"/>
      <c r="L95" s="6"/>
      <c r="M95" s="6"/>
      <c r="N95" s="5"/>
      <c r="O95" s="5"/>
      <c r="P95" s="5"/>
      <c r="Q95" s="5"/>
      <c r="R95" s="7" t="s">
        <v>14</v>
      </c>
      <c r="S95" s="5"/>
      <c r="T95" s="5"/>
      <c r="U95" s="5"/>
      <c r="V95" s="61">
        <v>1</v>
      </c>
      <c r="W95" s="5">
        <v>1</v>
      </c>
      <c r="X95" s="66">
        <v>9</v>
      </c>
      <c r="Y95" s="66">
        <v>6</v>
      </c>
      <c r="Z95" s="70"/>
      <c r="AA95" s="48"/>
      <c r="AB95" s="51"/>
      <c r="AC95" s="51"/>
    </row>
    <row r="96" spans="1:62" x14ac:dyDescent="0.35">
      <c r="D96" s="29" t="s">
        <v>130</v>
      </c>
      <c r="E96" s="29" t="s">
        <v>131</v>
      </c>
      <c r="F96" s="17" t="s">
        <v>130</v>
      </c>
      <c r="G96" s="17" t="s">
        <v>131</v>
      </c>
      <c r="H96" s="17" t="s">
        <v>130</v>
      </c>
      <c r="I96" s="17" t="s">
        <v>131</v>
      </c>
      <c r="J96" s="17" t="s">
        <v>130</v>
      </c>
      <c r="K96" s="17" t="s">
        <v>131</v>
      </c>
      <c r="L96" s="17" t="s">
        <v>130</v>
      </c>
      <c r="M96" s="17" t="s">
        <v>131</v>
      </c>
      <c r="N96" s="17" t="s">
        <v>130</v>
      </c>
      <c r="O96" s="17" t="s">
        <v>131</v>
      </c>
      <c r="P96" s="17" t="s">
        <v>130</v>
      </c>
      <c r="Q96" s="17" t="s">
        <v>131</v>
      </c>
      <c r="R96" s="17" t="s">
        <v>130</v>
      </c>
      <c r="S96" s="17" t="s">
        <v>131</v>
      </c>
      <c r="T96" s="17" t="s">
        <v>130</v>
      </c>
      <c r="U96" s="17" t="s">
        <v>131</v>
      </c>
    </row>
    <row r="97" spans="1:29" x14ac:dyDescent="0.35">
      <c r="A97" s="6" t="s">
        <v>157</v>
      </c>
      <c r="B97" s="4" t="s">
        <v>106</v>
      </c>
      <c r="C97" s="4" t="s">
        <v>108</v>
      </c>
      <c r="D97" s="30"/>
      <c r="E97" s="30"/>
      <c r="F97" s="4"/>
      <c r="G97" s="4"/>
      <c r="H97" s="5"/>
      <c r="I97" s="6"/>
      <c r="J97" s="6"/>
      <c r="K97" s="6"/>
      <c r="L97" s="6"/>
      <c r="M97" s="6"/>
      <c r="N97" s="5"/>
      <c r="O97" s="5"/>
      <c r="P97" s="5"/>
      <c r="Q97" s="5"/>
      <c r="R97" s="5"/>
      <c r="S97" s="5"/>
      <c r="T97" s="6"/>
      <c r="U97" s="5"/>
      <c r="V97" s="61">
        <v>0</v>
      </c>
      <c r="W97" s="5">
        <v>0</v>
      </c>
      <c r="X97" s="66">
        <v>12</v>
      </c>
      <c r="Y97" s="66">
        <v>12</v>
      </c>
      <c r="Z97" s="78">
        <v>7</v>
      </c>
      <c r="AA97" s="42">
        <f>SUM(V97:W102)</f>
        <v>1</v>
      </c>
      <c r="AB97" s="44">
        <f>(SUM(V97:V103)/Z97)</f>
        <v>0.14285714285714285</v>
      </c>
      <c r="AC97" s="44">
        <f>(SUM(W97:W103)/Z97)</f>
        <v>0</v>
      </c>
    </row>
    <row r="98" spans="1:29" x14ac:dyDescent="0.35">
      <c r="A98" s="6" t="s">
        <v>157</v>
      </c>
      <c r="B98" s="4" t="s">
        <v>106</v>
      </c>
      <c r="C98" s="4" t="s">
        <v>112</v>
      </c>
      <c r="D98" s="30"/>
      <c r="E98" s="30"/>
      <c r="F98" s="4"/>
      <c r="G98" s="4"/>
      <c r="H98" s="5"/>
      <c r="I98" s="6"/>
      <c r="J98" s="6"/>
      <c r="K98" s="6"/>
      <c r="L98" s="6"/>
      <c r="M98" s="6"/>
      <c r="N98" s="5"/>
      <c r="O98" s="5"/>
      <c r="P98" s="5"/>
      <c r="Q98" s="5"/>
      <c r="R98" s="5"/>
      <c r="S98" s="5"/>
      <c r="T98" s="6"/>
      <c r="U98" s="5"/>
      <c r="V98" s="61">
        <v>0</v>
      </c>
      <c r="W98" s="5">
        <v>0</v>
      </c>
      <c r="X98" s="66">
        <v>12</v>
      </c>
      <c r="Y98" s="66">
        <v>12</v>
      </c>
      <c r="Z98" s="79"/>
      <c r="AA98" s="43"/>
      <c r="AB98" s="45"/>
      <c r="AC98" s="45"/>
    </row>
    <row r="99" spans="1:29" x14ac:dyDescent="0.35">
      <c r="A99" s="6" t="s">
        <v>157</v>
      </c>
      <c r="B99" s="4" t="s">
        <v>106</v>
      </c>
      <c r="C99" s="4" t="s">
        <v>111</v>
      </c>
      <c r="D99" s="30"/>
      <c r="E99" s="30"/>
      <c r="F99" s="4"/>
      <c r="G99" s="4"/>
      <c r="H99" s="5"/>
      <c r="I99" s="6"/>
      <c r="J99" s="6"/>
      <c r="K99" s="6"/>
      <c r="L99" s="6"/>
      <c r="M99" s="6"/>
      <c r="N99" s="5"/>
      <c r="O99" s="5"/>
      <c r="P99" s="5"/>
      <c r="Q99" s="5"/>
      <c r="R99" s="5"/>
      <c r="S99" s="5"/>
      <c r="T99" s="6"/>
      <c r="U99" s="5"/>
      <c r="V99" s="61">
        <v>0</v>
      </c>
      <c r="W99" s="5">
        <v>0</v>
      </c>
      <c r="X99" s="66">
        <v>12</v>
      </c>
      <c r="Y99" s="66">
        <v>12</v>
      </c>
      <c r="Z99" s="79"/>
      <c r="AA99" s="43"/>
      <c r="AB99" s="45"/>
      <c r="AC99" s="45"/>
    </row>
    <row r="100" spans="1:29" x14ac:dyDescent="0.35">
      <c r="A100" s="6" t="s">
        <v>157</v>
      </c>
      <c r="B100" s="4" t="s">
        <v>106</v>
      </c>
      <c r="C100" s="4" t="s">
        <v>107</v>
      </c>
      <c r="D100" s="30"/>
      <c r="E100" s="30"/>
      <c r="F100" s="4"/>
      <c r="G100" s="4"/>
      <c r="H100" s="5"/>
      <c r="I100" s="6"/>
      <c r="J100" s="6"/>
      <c r="K100" s="6"/>
      <c r="L100" s="6"/>
      <c r="M100" s="6"/>
      <c r="N100" s="5"/>
      <c r="O100" s="5"/>
      <c r="P100" s="5"/>
      <c r="Q100" s="5"/>
      <c r="R100" s="5"/>
      <c r="S100" s="5"/>
      <c r="T100" s="7" t="s">
        <v>14</v>
      </c>
      <c r="U100" s="5"/>
      <c r="V100" s="61">
        <v>1</v>
      </c>
      <c r="W100" s="5">
        <v>0</v>
      </c>
      <c r="X100" s="66">
        <v>11</v>
      </c>
      <c r="Y100" s="66">
        <v>12</v>
      </c>
      <c r="Z100" s="79"/>
      <c r="AA100" s="43"/>
      <c r="AB100" s="45"/>
      <c r="AC100" s="45"/>
    </row>
    <row r="101" spans="1:29" x14ac:dyDescent="0.35">
      <c r="A101" s="6" t="s">
        <v>157</v>
      </c>
      <c r="B101" s="4" t="s">
        <v>106</v>
      </c>
      <c r="C101" s="4" t="s">
        <v>109</v>
      </c>
      <c r="D101" s="30"/>
      <c r="E101" s="30"/>
      <c r="F101" s="4"/>
      <c r="G101" s="4"/>
      <c r="H101" s="5"/>
      <c r="I101" s="6"/>
      <c r="J101" s="6"/>
      <c r="K101" s="6"/>
      <c r="L101" s="6"/>
      <c r="M101" s="6"/>
      <c r="N101" s="5"/>
      <c r="O101" s="5"/>
      <c r="P101" s="5"/>
      <c r="Q101" s="5"/>
      <c r="R101" s="5"/>
      <c r="S101" s="5"/>
      <c r="T101" s="6"/>
      <c r="U101" s="5"/>
      <c r="V101" s="61">
        <v>0</v>
      </c>
      <c r="W101" s="5">
        <v>0</v>
      </c>
      <c r="X101" s="66">
        <v>12</v>
      </c>
      <c r="Y101" s="66">
        <v>12</v>
      </c>
      <c r="Z101" s="79"/>
      <c r="AA101" s="43"/>
      <c r="AB101" s="45"/>
      <c r="AC101" s="45"/>
    </row>
    <row r="102" spans="1:29" x14ac:dyDescent="0.35">
      <c r="A102" s="6" t="s">
        <v>157</v>
      </c>
      <c r="B102" s="4" t="s">
        <v>106</v>
      </c>
      <c r="C102" s="4" t="s">
        <v>110</v>
      </c>
      <c r="D102" s="30"/>
      <c r="E102" s="30"/>
      <c r="F102" s="4"/>
      <c r="G102" s="4"/>
      <c r="H102" s="5"/>
      <c r="I102" s="6"/>
      <c r="J102" s="6"/>
      <c r="K102" s="6"/>
      <c r="L102" s="6"/>
      <c r="M102" s="6"/>
      <c r="N102" s="5"/>
      <c r="O102" s="5"/>
      <c r="P102" s="5"/>
      <c r="Q102" s="5"/>
      <c r="R102" s="5"/>
      <c r="S102" s="5"/>
      <c r="T102" s="6"/>
      <c r="U102" s="5"/>
      <c r="V102" s="61">
        <v>0</v>
      </c>
      <c r="W102" s="5">
        <v>0</v>
      </c>
      <c r="X102" s="66">
        <v>12</v>
      </c>
      <c r="Y102" s="66">
        <v>12</v>
      </c>
      <c r="Z102" s="79"/>
      <c r="AA102" s="43"/>
      <c r="AB102" s="45"/>
      <c r="AC102" s="45"/>
    </row>
    <row r="103" spans="1:29" x14ac:dyDescent="0.35">
      <c r="A103" s="6" t="s">
        <v>157</v>
      </c>
      <c r="B103" s="4" t="s">
        <v>106</v>
      </c>
      <c r="C103" s="4" t="s">
        <v>137</v>
      </c>
      <c r="D103" s="30"/>
      <c r="E103" s="30"/>
      <c r="F103" s="37"/>
      <c r="G103" s="37"/>
      <c r="H103" s="38"/>
      <c r="I103" s="39"/>
      <c r="J103" s="39"/>
      <c r="K103" s="39"/>
      <c r="L103" s="39"/>
      <c r="M103" s="39"/>
      <c r="N103" s="38"/>
      <c r="O103" s="38"/>
      <c r="P103" s="38"/>
      <c r="Q103" s="38"/>
      <c r="R103" s="38"/>
      <c r="S103" s="38"/>
      <c r="T103" s="39"/>
      <c r="U103" s="38"/>
      <c r="V103" s="63">
        <v>0</v>
      </c>
      <c r="W103" s="40">
        <v>0</v>
      </c>
      <c r="X103" s="81">
        <v>12</v>
      </c>
      <c r="Y103" s="81">
        <v>12</v>
      </c>
      <c r="Z103" s="79"/>
      <c r="AA103" s="43"/>
      <c r="AB103" s="45"/>
      <c r="AC103" s="45"/>
    </row>
    <row r="104" spans="1:29" x14ac:dyDescent="0.35">
      <c r="D104" s="29" t="s">
        <v>130</v>
      </c>
      <c r="E104" s="29" t="s">
        <v>131</v>
      </c>
      <c r="F104" s="27" t="s">
        <v>130</v>
      </c>
      <c r="G104" s="27" t="s">
        <v>131</v>
      </c>
      <c r="H104" s="27" t="s">
        <v>130</v>
      </c>
      <c r="I104" s="27" t="s">
        <v>131</v>
      </c>
      <c r="J104" s="27" t="s">
        <v>130</v>
      </c>
      <c r="K104" s="27" t="s">
        <v>131</v>
      </c>
      <c r="L104" s="27" t="s">
        <v>130</v>
      </c>
      <c r="M104" s="27" t="s">
        <v>131</v>
      </c>
      <c r="N104" s="27" t="s">
        <v>130</v>
      </c>
      <c r="O104" s="27" t="s">
        <v>131</v>
      </c>
      <c r="P104" s="27" t="s">
        <v>130</v>
      </c>
      <c r="Q104" s="27" t="s">
        <v>131</v>
      </c>
      <c r="R104" s="27" t="s">
        <v>130</v>
      </c>
      <c r="S104" s="27" t="s">
        <v>131</v>
      </c>
      <c r="T104" s="27" t="s">
        <v>130</v>
      </c>
      <c r="U104" s="27" t="s">
        <v>131</v>
      </c>
    </row>
    <row r="105" spans="1:29" x14ac:dyDescent="0.35">
      <c r="A105" s="6" t="s">
        <v>158</v>
      </c>
      <c r="B105" s="4" t="s">
        <v>113</v>
      </c>
      <c r="C105" s="4" t="s">
        <v>114</v>
      </c>
      <c r="D105" s="30"/>
      <c r="E105" s="30"/>
      <c r="F105" s="4"/>
      <c r="G105" s="4"/>
      <c r="H105" s="5"/>
      <c r="I105" s="6"/>
      <c r="J105" s="6"/>
      <c r="K105" s="6"/>
      <c r="L105" s="6"/>
      <c r="M105" s="6"/>
      <c r="N105" s="5"/>
      <c r="O105" s="5"/>
      <c r="P105" s="5"/>
      <c r="Q105" s="5"/>
      <c r="R105" s="5"/>
      <c r="S105" s="5"/>
      <c r="T105" s="6"/>
      <c r="U105" s="5"/>
      <c r="V105" s="61">
        <v>0</v>
      </c>
      <c r="W105" s="5">
        <v>0</v>
      </c>
      <c r="X105" s="66">
        <v>12</v>
      </c>
      <c r="Y105" s="66">
        <v>12</v>
      </c>
      <c r="Z105" s="74">
        <v>1</v>
      </c>
      <c r="AA105" s="3">
        <f>SUM(V105:W105)</f>
        <v>0</v>
      </c>
      <c r="AB105" s="13">
        <f>(SUM(V105)/Z105)</f>
        <v>0</v>
      </c>
      <c r="AC105" s="13">
        <f>(SUM(W105)/Z105)</f>
        <v>0</v>
      </c>
    </row>
    <row r="106" spans="1:29" x14ac:dyDescent="0.35">
      <c r="B106" s="14"/>
      <c r="C106" s="14"/>
      <c r="D106" s="29" t="s">
        <v>130</v>
      </c>
      <c r="E106" s="29" t="s">
        <v>131</v>
      </c>
      <c r="F106" s="17" t="s">
        <v>130</v>
      </c>
      <c r="G106" s="17" t="s">
        <v>131</v>
      </c>
      <c r="H106" s="17" t="s">
        <v>130</v>
      </c>
      <c r="I106" s="17" t="s">
        <v>131</v>
      </c>
      <c r="J106" s="17" t="s">
        <v>130</v>
      </c>
      <c r="K106" s="17" t="s">
        <v>131</v>
      </c>
      <c r="L106" s="17" t="s">
        <v>130</v>
      </c>
      <c r="M106" s="17" t="s">
        <v>131</v>
      </c>
      <c r="N106" s="17" t="s">
        <v>130</v>
      </c>
      <c r="O106" s="17" t="s">
        <v>131</v>
      </c>
      <c r="P106" s="17" t="s">
        <v>130</v>
      </c>
      <c r="Q106" s="17" t="s">
        <v>131</v>
      </c>
      <c r="R106" s="17" t="s">
        <v>130</v>
      </c>
      <c r="S106" s="17" t="s">
        <v>131</v>
      </c>
      <c r="T106" s="17" t="s">
        <v>130</v>
      </c>
      <c r="U106" s="17" t="s">
        <v>131</v>
      </c>
    </row>
    <row r="107" spans="1:29" x14ac:dyDescent="0.35">
      <c r="A107" s="6" t="s">
        <v>159</v>
      </c>
      <c r="B107" s="4" t="s">
        <v>115</v>
      </c>
      <c r="C107" s="8" t="s">
        <v>116</v>
      </c>
      <c r="D107" s="34"/>
      <c r="E107" s="34"/>
      <c r="F107" s="8"/>
      <c r="G107" s="8"/>
      <c r="H107" s="5"/>
      <c r="I107" s="6"/>
      <c r="J107" s="6"/>
      <c r="K107" s="6"/>
      <c r="L107" s="6"/>
      <c r="M107" s="6"/>
      <c r="N107" s="5"/>
      <c r="O107" s="5"/>
      <c r="P107" s="5"/>
      <c r="Q107" s="5"/>
      <c r="R107" s="5"/>
      <c r="S107" s="5"/>
      <c r="T107" s="6"/>
      <c r="U107" s="5"/>
      <c r="V107" s="61">
        <v>0</v>
      </c>
      <c r="W107" s="5">
        <v>0</v>
      </c>
      <c r="X107" s="66">
        <v>12</v>
      </c>
      <c r="Y107" s="66">
        <v>12</v>
      </c>
      <c r="Z107" s="74">
        <v>1</v>
      </c>
      <c r="AA107" s="3">
        <f>SUM(V107:W107)</f>
        <v>0</v>
      </c>
      <c r="AB107" s="13">
        <f>(SUM(W107)/Z107)</f>
        <v>0</v>
      </c>
      <c r="AC107" s="13">
        <f>(SUM(V107)/Z107)</f>
        <v>0</v>
      </c>
    </row>
    <row r="108" spans="1:29" x14ac:dyDescent="0.35">
      <c r="B108" s="2"/>
      <c r="C108" s="2"/>
      <c r="D108" s="29" t="s">
        <v>130</v>
      </c>
      <c r="E108" s="29" t="s">
        <v>131</v>
      </c>
      <c r="F108" s="17" t="s">
        <v>130</v>
      </c>
      <c r="G108" s="17" t="s">
        <v>131</v>
      </c>
      <c r="H108" s="17" t="s">
        <v>130</v>
      </c>
      <c r="I108" s="17" t="s">
        <v>131</v>
      </c>
      <c r="J108" s="17" t="s">
        <v>130</v>
      </c>
      <c r="K108" s="17" t="s">
        <v>131</v>
      </c>
      <c r="L108" s="17" t="s">
        <v>130</v>
      </c>
      <c r="M108" s="17" t="s">
        <v>131</v>
      </c>
      <c r="N108" s="17" t="s">
        <v>130</v>
      </c>
      <c r="O108" s="17" t="s">
        <v>131</v>
      </c>
      <c r="P108" s="17" t="s">
        <v>130</v>
      </c>
      <c r="Q108" s="17" t="s">
        <v>131</v>
      </c>
      <c r="R108" s="17" t="s">
        <v>130</v>
      </c>
      <c r="S108" s="17" t="s">
        <v>131</v>
      </c>
      <c r="T108" s="17" t="s">
        <v>130</v>
      </c>
      <c r="U108" s="17" t="s">
        <v>131</v>
      </c>
    </row>
    <row r="109" spans="1:29" x14ac:dyDescent="0.35">
      <c r="A109" s="6" t="s">
        <v>160</v>
      </c>
      <c r="B109" s="4" t="s">
        <v>117</v>
      </c>
      <c r="C109" s="4" t="s">
        <v>118</v>
      </c>
      <c r="D109" s="30"/>
      <c r="E109" s="30"/>
      <c r="F109" s="4"/>
      <c r="G109" s="4"/>
      <c r="H109" s="25" t="s">
        <v>52</v>
      </c>
      <c r="I109" s="5"/>
      <c r="J109" s="6"/>
      <c r="K109" s="6"/>
      <c r="L109" s="7" t="s">
        <v>14</v>
      </c>
      <c r="M109" s="6"/>
      <c r="N109" s="5"/>
      <c r="O109" s="5"/>
      <c r="P109" s="7" t="s">
        <v>14</v>
      </c>
      <c r="Q109" s="5"/>
      <c r="R109" s="25" t="s">
        <v>52</v>
      </c>
      <c r="S109" s="5"/>
      <c r="T109" s="5"/>
      <c r="U109" s="5"/>
      <c r="V109" s="62">
        <v>4</v>
      </c>
      <c r="W109" s="26">
        <v>0</v>
      </c>
      <c r="X109" s="68">
        <v>7</v>
      </c>
      <c r="Y109" s="68">
        <v>12</v>
      </c>
      <c r="Z109" s="72">
        <v>3</v>
      </c>
      <c r="AA109" s="46">
        <f>SUM(V109:W111)</f>
        <v>5</v>
      </c>
      <c r="AB109" s="49">
        <f>(SUM(V109:V111)/Z109)</f>
        <v>1.6666666666666667</v>
      </c>
      <c r="AC109" s="49">
        <f>(SUM(W109:W111)/Z109)</f>
        <v>0</v>
      </c>
    </row>
    <row r="110" spans="1:29" x14ac:dyDescent="0.35">
      <c r="A110" s="6" t="s">
        <v>160</v>
      </c>
      <c r="B110" s="4" t="s">
        <v>117</v>
      </c>
      <c r="C110" s="4" t="s">
        <v>128</v>
      </c>
      <c r="D110" s="30"/>
      <c r="E110" s="30"/>
      <c r="F110" s="4"/>
      <c r="G110" s="4"/>
      <c r="H110" s="6"/>
      <c r="I110" s="5"/>
      <c r="J110" s="6"/>
      <c r="K110" s="6"/>
      <c r="L110" s="5"/>
      <c r="M110" s="6"/>
      <c r="N110" s="6"/>
      <c r="O110" s="5"/>
      <c r="P110" s="6"/>
      <c r="Q110" s="6"/>
      <c r="R110" s="5"/>
      <c r="S110" s="6"/>
      <c r="T110" s="6"/>
      <c r="U110" s="5"/>
      <c r="V110" s="62">
        <v>0</v>
      </c>
      <c r="W110" s="26">
        <v>0</v>
      </c>
      <c r="X110" s="68">
        <v>12</v>
      </c>
      <c r="Y110" s="68">
        <v>12</v>
      </c>
      <c r="Z110" s="69"/>
      <c r="AA110" s="47"/>
      <c r="AB110" s="50"/>
      <c r="AC110" s="50"/>
    </row>
    <row r="111" spans="1:29" x14ac:dyDescent="0.35">
      <c r="A111" s="6" t="s">
        <v>160</v>
      </c>
      <c r="B111" s="4" t="s">
        <v>117</v>
      </c>
      <c r="C111" s="4" t="s">
        <v>129</v>
      </c>
      <c r="D111" s="35" t="s">
        <v>14</v>
      </c>
      <c r="E111" s="30"/>
      <c r="F111" s="4"/>
      <c r="G111" s="4"/>
      <c r="H111" s="6"/>
      <c r="I111" s="5"/>
      <c r="J111" s="6"/>
      <c r="K111" s="6"/>
      <c r="L111" s="5"/>
      <c r="M111" s="6"/>
      <c r="N111" s="6"/>
      <c r="O111" s="5"/>
      <c r="P111" s="6"/>
      <c r="Q111" s="6"/>
      <c r="R111" s="5"/>
      <c r="S111" s="6"/>
      <c r="T111" s="6"/>
      <c r="U111" s="5"/>
      <c r="V111" s="62">
        <v>1</v>
      </c>
      <c r="W111" s="26">
        <v>0</v>
      </c>
      <c r="X111" s="68">
        <v>1</v>
      </c>
      <c r="Y111" s="68">
        <v>12</v>
      </c>
      <c r="Z111" s="70"/>
      <c r="AA111" s="48"/>
      <c r="AB111" s="51"/>
      <c r="AC111" s="51"/>
    </row>
    <row r="112" spans="1:29" x14ac:dyDescent="0.35">
      <c r="B112" s="14"/>
      <c r="C112" s="14"/>
      <c r="D112" s="33"/>
      <c r="E112" s="33"/>
      <c r="F112" s="14"/>
      <c r="G112" s="14"/>
      <c r="H112" s="1"/>
      <c r="J112" s="1"/>
      <c r="K112" s="1"/>
      <c r="L112" s="1"/>
      <c r="M112" s="1"/>
      <c r="P112" s="1"/>
      <c r="R112" s="1"/>
    </row>
    <row r="114" spans="2:21" x14ac:dyDescent="0.35">
      <c r="B114" s="41" t="s">
        <v>119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</row>
    <row r="115" spans="2:21" x14ac:dyDescent="0.35">
      <c r="B115" s="41" t="s">
        <v>120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</row>
    <row r="116" spans="2:21" x14ac:dyDescent="0.35">
      <c r="B116" s="41" t="s">
        <v>121</v>
      </c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</row>
    <row r="117" spans="2:21" x14ac:dyDescent="0.35">
      <c r="B117" t="s">
        <v>122</v>
      </c>
    </row>
    <row r="118" spans="2:21" x14ac:dyDescent="0.35">
      <c r="B118" t="s">
        <v>135</v>
      </c>
    </row>
    <row r="119" spans="2:21" x14ac:dyDescent="0.35">
      <c r="B119" t="s">
        <v>123</v>
      </c>
    </row>
    <row r="120" spans="2:21" x14ac:dyDescent="0.35">
      <c r="B120" t="s">
        <v>124</v>
      </c>
    </row>
    <row r="121" spans="2:21" x14ac:dyDescent="0.35">
      <c r="B121" t="s">
        <v>136</v>
      </c>
    </row>
    <row r="122" spans="2:21" x14ac:dyDescent="0.35">
      <c r="B122" t="s">
        <v>125</v>
      </c>
    </row>
    <row r="123" spans="2:21" x14ac:dyDescent="0.35">
      <c r="B123" t="s">
        <v>126</v>
      </c>
    </row>
    <row r="124" spans="2:21" x14ac:dyDescent="0.35">
      <c r="B124" t="s">
        <v>127</v>
      </c>
    </row>
  </sheetData>
  <mergeCells count="85">
    <mergeCell ref="B1:AC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Z4:Z9"/>
    <mergeCell ref="AA4:AA9"/>
    <mergeCell ref="AB4:AB9"/>
    <mergeCell ref="AC4:AC9"/>
    <mergeCell ref="Z11:Z15"/>
    <mergeCell ref="AA11:AA15"/>
    <mergeCell ref="AB11:AB15"/>
    <mergeCell ref="AC11:AC15"/>
    <mergeCell ref="Z17:Z23"/>
    <mergeCell ref="AA17:AA23"/>
    <mergeCell ref="AB17:AB23"/>
    <mergeCell ref="AC17:AC23"/>
    <mergeCell ref="Z25:Z27"/>
    <mergeCell ref="AA25:AA27"/>
    <mergeCell ref="AB25:AB27"/>
    <mergeCell ref="AC25:AC27"/>
    <mergeCell ref="Z29:Z32"/>
    <mergeCell ref="AA29:AA32"/>
    <mergeCell ref="AB29:AB32"/>
    <mergeCell ref="AC29:AC32"/>
    <mergeCell ref="Z36:Z38"/>
    <mergeCell ref="AA36:AA38"/>
    <mergeCell ref="AB36:AB38"/>
    <mergeCell ref="AC36:AC38"/>
    <mergeCell ref="Z40:Z42"/>
    <mergeCell ref="AA40:AA42"/>
    <mergeCell ref="AB40:AB42"/>
    <mergeCell ref="AC40:AC42"/>
    <mergeCell ref="Z44:Z46"/>
    <mergeCell ref="AA44:AA46"/>
    <mergeCell ref="AB44:AB46"/>
    <mergeCell ref="AC44:AC46"/>
    <mergeCell ref="Z48:Z49"/>
    <mergeCell ref="AA48:AA49"/>
    <mergeCell ref="AB48:AB49"/>
    <mergeCell ref="AC48:AC49"/>
    <mergeCell ref="Z51:Z57"/>
    <mergeCell ref="AA51:AA57"/>
    <mergeCell ref="AB51:AB57"/>
    <mergeCell ref="AC51:AC57"/>
    <mergeCell ref="Z59:Z65"/>
    <mergeCell ref="AA59:AA65"/>
    <mergeCell ref="AB59:AB65"/>
    <mergeCell ref="AC59:AC65"/>
    <mergeCell ref="Z67:Z71"/>
    <mergeCell ref="AA67:AA71"/>
    <mergeCell ref="AB67:AB71"/>
    <mergeCell ref="AC67:AC71"/>
    <mergeCell ref="Z75:Z81"/>
    <mergeCell ref="AA75:AA81"/>
    <mergeCell ref="AB75:AB81"/>
    <mergeCell ref="AC75:AC81"/>
    <mergeCell ref="Z83:Z88"/>
    <mergeCell ref="AA83:AA88"/>
    <mergeCell ref="AB83:AB88"/>
    <mergeCell ref="AC83:AC88"/>
    <mergeCell ref="Z90:Z92"/>
    <mergeCell ref="AA90:AA92"/>
    <mergeCell ref="AB90:AB92"/>
    <mergeCell ref="AC90:AC92"/>
    <mergeCell ref="Z94:Z95"/>
    <mergeCell ref="AA94:AA95"/>
    <mergeCell ref="AB94:AB95"/>
    <mergeCell ref="AC94:AC95"/>
    <mergeCell ref="AB97:AB103"/>
    <mergeCell ref="Z109:Z111"/>
    <mergeCell ref="AA109:AA111"/>
    <mergeCell ref="AB109:AB111"/>
    <mergeCell ref="AC109:AC111"/>
    <mergeCell ref="AC97:AC103"/>
    <mergeCell ref="B114:U114"/>
    <mergeCell ref="B115:U115"/>
    <mergeCell ref="B116:U116"/>
    <mergeCell ref="Z97:Z103"/>
    <mergeCell ref="AA97:AA10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C143C05D9E04C80F47EAFA8B988FB" ma:contentTypeVersion="4" ma:contentTypeDescription="Creare un nuovo documento." ma:contentTypeScope="" ma:versionID="f5c2b8f1f4b12993fe45fc8f35731c8a">
  <xsd:schema xmlns:xsd="http://www.w3.org/2001/XMLSchema" xmlns:xs="http://www.w3.org/2001/XMLSchema" xmlns:p="http://schemas.microsoft.com/office/2006/metadata/properties" xmlns:ns2="52e0ad8e-ff66-49ed-badc-128f019ad80a" targetNamespace="http://schemas.microsoft.com/office/2006/metadata/properties" ma:root="true" ma:fieldsID="958bd4b5b955df85bc8d1d185eb1bca5" ns2:_="">
    <xsd:import namespace="52e0ad8e-ff66-49ed-badc-128f019ad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0ad8e-ff66-49ed-badc-128f019ad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0C0D6-9BA5-46E8-A2BB-1AAA0F3F8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EDDE83-CF59-4277-A4B4-BB12FA3BDA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D9743E-977C-4FC5-BE38-8CCAEE2EA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0ad8e-ff66-49ed-badc-128f019ad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storica assegnazioni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Scanu</dc:creator>
  <cp:keywords/>
  <dc:description/>
  <cp:lastModifiedBy>Andrea De Montis</cp:lastModifiedBy>
  <cp:revision/>
  <dcterms:created xsi:type="dcterms:W3CDTF">2019-11-04T10:48:39Z</dcterms:created>
  <dcterms:modified xsi:type="dcterms:W3CDTF">2025-03-11T14:15:19Z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0x010100E0BC143C05D9E04C80F47EAFA8B988FB</vt:lpwstr>
  </property>
</Properties>
</file>